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4.11.8\경영관리파트\05. IR\A01_IR\01-기업설명\2025\2025.3Q\PPT\발송, 업로드용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48" l="1"/>
  <c r="E7" i="48"/>
  <c r="H7" i="48"/>
  <c r="K7" i="48"/>
  <c r="J7" i="48"/>
  <c r="J25" i="51"/>
  <c r="K25" i="51"/>
  <c r="H25" i="51"/>
  <c r="E25" i="51"/>
  <c r="D24" i="51"/>
  <c r="M6" i="49"/>
  <c r="L6" i="50" s="1"/>
  <c r="L6" i="49"/>
  <c r="K6" i="50" s="1"/>
  <c r="I6" i="49"/>
  <c r="I6" i="50" s="1"/>
  <c r="F6" i="49"/>
  <c r="F6" i="50" s="1"/>
  <c r="E5" i="49"/>
  <c r="E5" i="50" s="1"/>
  <c r="J6" i="48"/>
  <c r="E6" i="48"/>
  <c r="I5" i="51"/>
  <c r="D5" i="51"/>
  <c r="H16" i="51" l="1"/>
  <c r="J24" i="51"/>
  <c r="E24" i="51"/>
  <c r="K5" i="50"/>
  <c r="F5" i="50"/>
  <c r="K18" i="48"/>
  <c r="J18" i="48"/>
  <c r="H18" i="48"/>
  <c r="E18" i="48"/>
  <c r="J17" i="48"/>
  <c r="E17" i="48"/>
  <c r="D17" i="48"/>
  <c r="G17" i="51" l="1"/>
  <c r="K37" i="48"/>
  <c r="H21" i="51"/>
  <c r="H20" i="51"/>
  <c r="H19" i="51"/>
  <c r="H18" i="51"/>
  <c r="H15" i="51"/>
  <c r="H14" i="51"/>
  <c r="H13" i="51"/>
  <c r="H12" i="51"/>
  <c r="H11" i="51"/>
  <c r="H9" i="51"/>
  <c r="H8" i="51"/>
  <c r="G16" i="51" l="1"/>
  <c r="G7" i="51"/>
  <c r="G19" i="51"/>
  <c r="G12" i="51"/>
  <c r="G8" i="51"/>
  <c r="G13" i="51"/>
  <c r="G9" i="51"/>
  <c r="G20" i="51"/>
  <c r="G15" i="51"/>
  <c r="G14" i="51"/>
  <c r="G11" i="51"/>
  <c r="G21" i="51"/>
  <c r="G18" i="51"/>
  <c r="G10" i="51"/>
  <c r="K34" i="48"/>
  <c r="K35" i="48"/>
  <c r="K36" i="48"/>
  <c r="H17" i="51"/>
  <c r="H7" i="51" l="1"/>
  <c r="H10" i="51"/>
  <c r="K7" i="51"/>
  <c r="K18" i="51"/>
  <c r="K8" i="51"/>
  <c r="K16" i="51"/>
  <c r="K12" i="51"/>
  <c r="K20" i="51"/>
  <c r="K11" i="51"/>
  <c r="K21" i="51"/>
  <c r="K19" i="51"/>
  <c r="K15" i="51"/>
  <c r="K13" i="51"/>
  <c r="K9" i="51"/>
  <c r="K14" i="51"/>
  <c r="K17" i="51"/>
  <c r="K10" i="51"/>
  <c r="E32" i="48" l="1"/>
  <c r="H32" i="48"/>
</calcChain>
</file>

<file path=xl/sharedStrings.xml><?xml version="1.0" encoding="utf-8"?>
<sst xmlns="http://schemas.openxmlformats.org/spreadsheetml/2006/main" count="264" uniqueCount="185">
  <si>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</si>
  <si>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</si>
  <si>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</si>
  <si>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</si>
  <si>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</si>
  <si>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</si>
  <si>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</si>
  <si>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</si>
  <si>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</si>
  <si>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</si>
  <si>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</si>
  <si>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</si>
  <si>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</si>
  <si>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</si>
  <si>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</si>
  <si>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</si>
  <si>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</si>
  <si>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</si>
  <si>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</si>
  <si>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</si>
  <si>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</si>
  <si>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</si>
  <si>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</si>
  <si>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</si>
  <si>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</si>
  <si>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</si>
  <si>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</si>
  <si>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</si>
  <si>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</si>
  <si>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</si>
  <si>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</si>
  <si>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</si>
  <si>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</si>
  <si>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</si>
  <si>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</si>
  <si>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</si>
  <si>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</si>
  <si>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</si>
  <si>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</si>
  <si>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</si>
  <si>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</si>
  <si>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</si>
  <si>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</si>
  <si>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</si>
  <si>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</si>
  <si>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</si>
  <si>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</si>
  <si>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</si>
  <si>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</si>
  <si>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</si>
  <si>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</si>
  <si>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</si>
  <si>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</si>
  <si>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</si>
  <si>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</si>
  <si>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</si>
  <si>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</si>
  <si>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</si>
  <si>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</si>
  <si>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</si>
  <si>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</si>
  <si>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</si>
  <si>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</si>
  <si>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</si>
  <si>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</si>
  <si>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</si>
  <si>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</si>
  <si>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</si>
  <si>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</si>
  <si>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</si>
  <si>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</si>
  <si>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</si>
  <si>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</si>
  <si>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</si>
  <si>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</si>
  <si>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</si>
  <si>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</si>
  <si>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</si>
  <si>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</si>
  <si>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</si>
  <si>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</si>
  <si>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</si>
  <si>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</si>
  <si>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</si>
  <si>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</si>
  <si>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</si>
  <si>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</si>
  <si>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</si>
  <si>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</si>
  <si>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</si>
  <si>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</si>
  <si>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</si>
  <si>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</si>
  <si>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</si>
  <si>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</si>
  <si>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</si>
  <si>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</si>
  <si>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</si>
  <si>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</si>
  <si>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</si>
  <si>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</si>
  <si>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</si>
  <si>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</si>
  <si>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</si>
  <si>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</si>
  <si>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</si>
  <si>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</si>
  <si>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</si>
  <si>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</si>
  <si>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</si>
  <si>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</si>
  <si>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</si>
  <si>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</si>
  <si>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</si>
  <si>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</si>
  <si>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</si>
  <si>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</si>
  <si>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</si>
  <si>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</si>
  <si>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</si>
  <si>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</si>
  <si>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</si>
  <si>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</si>
  <si>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</si>
  <si>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</si>
  <si>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</si>
  <si>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</si>
  <si>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</si>
  <si>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</si>
  <si>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</si>
  <si>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</si>
  <si>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</si>
  <si>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</si>
  <si>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</si>
  <si>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</si>
  <si>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</si>
  <si>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</si>
  <si>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</si>
  <si>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</si>
  <si>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</si>
  <si>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</si>
  <si>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</si>
  <si>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</si>
  <si>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</si>
  <si>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</si>
  <si>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</si>
  <si>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</si>
  <si>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</si>
  <si>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</si>
  <si>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</si>
  <si>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</si>
  <si>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</si>
  <si>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</si>
  <si>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</si>
  <si>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</si>
  <si>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</si>
  <si>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</si>
  <si>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</si>
  <si>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</si>
  <si>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</si>
  <si>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</si>
  <si>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</si>
  <si>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</si>
  <si>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</si>
  <si>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2024. 12월 말</t>
    <phoneticPr fontId="11" type="noConversion"/>
  </si>
  <si>
    <t>YTD</t>
    <phoneticPr fontId="11" type="noConversion"/>
  </si>
  <si>
    <t>YoY</t>
    <phoneticPr fontId="2" type="noConversion"/>
  </si>
  <si>
    <t>QoQ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</si>
  <si>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</si>
  <si>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</si>
  <si>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</si>
  <si>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QoQ</t>
    <phoneticPr fontId="2" type="noConversion"/>
  </si>
  <si>
    <t>YoY</t>
    <phoneticPr fontId="2" type="noConversion"/>
  </si>
  <si>
    <t>2025년 3분기</t>
    <phoneticPr fontId="11" type="noConversion"/>
  </si>
  <si>
    <t xml:space="preserve"> ※ 본 자료는 2025 년도 3분기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</si>
  <si>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2025. 9월 말</t>
    <phoneticPr fontId="11" type="noConversion"/>
  </si>
  <si>
    <t>25.2Q</t>
    <phoneticPr fontId="2" type="noConversion"/>
  </si>
  <si>
    <t>25.3Q</t>
    <phoneticPr fontId="2" type="noConversion"/>
  </si>
  <si>
    <t>25.3Q
누계</t>
    <phoneticPr fontId="2" type="noConversion"/>
  </si>
  <si>
    <t>24.3Q</t>
    <phoneticPr fontId="2" type="noConversion"/>
  </si>
  <si>
    <t>24.3Q
누계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</si>
  <si>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</si>
  <si>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</si>
  <si>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</si>
  <si>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I. 경영실적 Highlights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</si>
</sst>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8" formatCode="0.0%"/>
    <numFmt numFmtId="179" formatCode="0_ ;[Red]\-0\ "/>
    <numFmt numFmtId="180" formatCode="#,##0_ ;[Red]\-#,##0\ "/>
    <numFmt numFmtId="181" formatCode="0.00%\p"/>
    <numFmt numFmtId="182" formatCode="0.0%\p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603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78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78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78" fontId="9" fillId="3" borderId="0" xfId="0" applyNumberFormat="1" applyFont="1" applyFill="1" applyBorder="1" applyAlignment="1">
      <alignment horizontal="center" vertical="center"/>
    </xf>
    <xf numFmtId="178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78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78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78" fontId="12" fillId="3" borderId="34" xfId="2" applyNumberFormat="1" applyFont="1" applyFill="1" applyBorder="1">
      <alignment vertical="center"/>
    </xf>
    <xf numFmtId="178" fontId="12" fillId="3" borderId="35" xfId="2" applyNumberFormat="1" applyFont="1" applyFill="1" applyBorder="1">
      <alignment vertical="center"/>
    </xf>
    <xf numFmtId="178" fontId="12" fillId="3" borderId="38" xfId="2" applyNumberFormat="1" applyFont="1" applyFill="1" applyBorder="1">
      <alignment vertical="center"/>
    </xf>
    <xf numFmtId="178" fontId="12" fillId="3" borderId="39" xfId="2" applyNumberFormat="1" applyFont="1" applyFill="1" applyBorder="1">
      <alignment vertical="center"/>
    </xf>
    <xf numFmtId="178" fontId="12" fillId="3" borderId="41" xfId="2" applyNumberFormat="1" applyFont="1" applyFill="1" applyBorder="1">
      <alignment vertical="center"/>
    </xf>
    <xf numFmtId="178" fontId="12" fillId="3" borderId="43" xfId="2" applyNumberFormat="1" applyFont="1" applyFill="1" applyBorder="1">
      <alignment vertical="center"/>
    </xf>
    <xf numFmtId="178" fontId="12" fillId="3" borderId="40" xfId="2" applyNumberFormat="1" applyFont="1" applyFill="1" applyBorder="1">
      <alignment vertical="center"/>
    </xf>
    <xf numFmtId="178" fontId="9" fillId="4" borderId="4" xfId="0" quotePrefix="1" applyNumberFormat="1" applyFont="1" applyFill="1" applyBorder="1" applyAlignment="1">
      <alignment horizontal="center" vertical="center"/>
    </xf>
    <xf numFmtId="178" fontId="9" fillId="4" borderId="4" xfId="0" applyNumberFormat="1" applyFont="1" applyFill="1" applyBorder="1" applyAlignment="1">
      <alignment horizontal="right" vertical="center"/>
    </xf>
    <xf numFmtId="178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78" fontId="9" fillId="5" borderId="4" xfId="0" applyNumberFormat="1" applyFont="1" applyFill="1" applyBorder="1" applyAlignment="1">
      <alignment horizontal="center" vertical="center"/>
    </xf>
    <xf numFmtId="178" fontId="7" fillId="5" borderId="8" xfId="0" applyNumberFormat="1" applyFont="1" applyFill="1" applyBorder="1" applyAlignment="1">
      <alignment horizontal="center" vertical="center"/>
    </xf>
    <xf numFmtId="178" fontId="9" fillId="4" borderId="0" xfId="0" quotePrefix="1" applyNumberFormat="1" applyFont="1" applyFill="1" applyBorder="1" applyAlignment="1">
      <alignment horizontal="center" vertical="center"/>
    </xf>
    <xf numFmtId="178" fontId="9" fillId="4" borderId="0" xfId="0" applyNumberFormat="1" applyFont="1" applyFill="1" applyBorder="1" applyAlignment="1">
      <alignment horizontal="right" vertical="center"/>
    </xf>
    <xf numFmtId="178" fontId="7" fillId="4" borderId="8" xfId="0" applyNumberFormat="1" applyFont="1" applyFill="1" applyBorder="1" applyAlignment="1">
      <alignment horizontal="center" vertical="center"/>
    </xf>
    <xf numFmtId="178" fontId="12" fillId="3" borderId="36" xfId="2" applyNumberFormat="1" applyFont="1" applyFill="1" applyBorder="1">
      <alignment vertical="center"/>
    </xf>
    <xf numFmtId="180" fontId="12" fillId="3" borderId="0" xfId="1" applyNumberFormat="1" applyFont="1" applyFill="1">
      <alignment vertical="center"/>
    </xf>
    <xf numFmtId="180" fontId="12" fillId="3" borderId="29" xfId="1" applyNumberFormat="1" applyFont="1" applyFill="1" applyBorder="1">
      <alignment vertical="center"/>
    </xf>
    <xf numFmtId="180" fontId="12" fillId="3" borderId="37" xfId="1" applyNumberFormat="1" applyFont="1" applyFill="1" applyBorder="1">
      <alignment vertical="center"/>
    </xf>
    <xf numFmtId="180" fontId="12" fillId="3" borderId="0" xfId="1" applyNumberFormat="1" applyFont="1" applyFill="1" applyBorder="1">
      <alignment vertical="center"/>
    </xf>
    <xf numFmtId="180" fontId="12" fillId="3" borderId="42" xfId="1" applyNumberFormat="1" applyFont="1" applyFill="1" applyBorder="1">
      <alignment vertical="center"/>
    </xf>
    <xf numFmtId="180" fontId="12" fillId="3" borderId="31" xfId="1" applyNumberFormat="1" applyFont="1" applyFill="1" applyBorder="1">
      <alignment vertical="center"/>
    </xf>
    <xf numFmtId="178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78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78" fontId="7" fillId="0" borderId="55" xfId="2" applyNumberFormat="1" applyFont="1" applyFill="1" applyBorder="1" applyAlignment="1">
      <alignment vertical="center"/>
    </xf>
    <xf numFmtId="180" fontId="12" fillId="3" borderId="21" xfId="1" applyNumberFormat="1" applyFont="1" applyFill="1" applyBorder="1">
      <alignment vertical="center"/>
    </xf>
    <xf numFmtId="180" fontId="12" fillId="3" borderId="56" xfId="1" applyNumberFormat="1" applyFont="1" applyFill="1" applyBorder="1">
      <alignment vertical="center"/>
    </xf>
    <xf numFmtId="180" fontId="12" fillId="3" borderId="57" xfId="1" applyNumberFormat="1" applyFont="1" applyFill="1" applyBorder="1">
      <alignment vertical="center"/>
    </xf>
    <xf numFmtId="180" fontId="12" fillId="3" borderId="15" xfId="2" applyNumberFormat="1" applyFont="1" applyFill="1" applyBorder="1">
      <alignment vertical="center"/>
    </xf>
    <xf numFmtId="180" fontId="12" fillId="3" borderId="16" xfId="2" applyNumberFormat="1" applyFont="1" applyFill="1" applyBorder="1">
      <alignment vertical="center"/>
    </xf>
    <xf numFmtId="180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78" fontId="12" fillId="3" borderId="13" xfId="2" applyNumberFormat="1" applyFont="1" applyFill="1" applyBorder="1" applyAlignment="1">
      <alignment vertical="center" shrinkToFit="1"/>
    </xf>
    <xf numFmtId="180" fontId="12" fillId="3" borderId="12" xfId="2" applyNumberFormat="1" applyFont="1" applyFill="1" applyBorder="1" applyAlignment="1">
      <alignment vertical="center" shrinkToFit="1"/>
    </xf>
    <xf numFmtId="180" fontId="12" fillId="3" borderId="21" xfId="1" applyNumberFormat="1" applyFont="1" applyFill="1" applyBorder="1" applyAlignment="1">
      <alignment vertical="center" shrinkToFit="1"/>
    </xf>
    <xf numFmtId="178" fontId="12" fillId="3" borderId="14" xfId="2" applyNumberFormat="1" applyFont="1" applyFill="1" applyBorder="1" applyAlignment="1">
      <alignment vertical="center" shrinkToFit="1"/>
    </xf>
    <xf numFmtId="180" fontId="12" fillId="3" borderId="15" xfId="2" applyNumberFormat="1" applyFont="1" applyFill="1" applyBorder="1" applyAlignment="1">
      <alignment vertical="center" shrinkToFit="1"/>
    </xf>
    <xf numFmtId="180" fontId="12" fillId="3" borderId="56" xfId="1" applyNumberFormat="1" applyFont="1" applyFill="1" applyBorder="1" applyAlignment="1">
      <alignment vertical="center" shrinkToFit="1"/>
    </xf>
    <xf numFmtId="178" fontId="12" fillId="3" borderId="17" xfId="2" applyNumberFormat="1" applyFont="1" applyFill="1" applyBorder="1" applyAlignment="1">
      <alignment vertical="center" shrinkToFit="1"/>
    </xf>
    <xf numFmtId="180" fontId="12" fillId="3" borderId="16" xfId="2" applyNumberFormat="1" applyFont="1" applyFill="1" applyBorder="1" applyAlignment="1">
      <alignment vertical="center" shrinkToFit="1"/>
    </xf>
    <xf numFmtId="180" fontId="12" fillId="3" borderId="57" xfId="1" applyNumberFormat="1" applyFont="1" applyFill="1" applyBorder="1" applyAlignment="1">
      <alignment vertical="center" shrinkToFit="1"/>
    </xf>
    <xf numFmtId="178" fontId="12" fillId="3" borderId="48" xfId="2" applyNumberFormat="1" applyFont="1" applyFill="1" applyBorder="1" applyAlignment="1">
      <alignment vertical="center" shrinkToFit="1"/>
    </xf>
    <xf numFmtId="180" fontId="12" fillId="3" borderId="49" xfId="2" applyNumberFormat="1" applyFont="1" applyFill="1" applyBorder="1" applyAlignment="1">
      <alignment vertical="center" shrinkToFit="1"/>
    </xf>
    <xf numFmtId="180" fontId="12" fillId="3" borderId="58" xfId="1" applyNumberFormat="1" applyFont="1" applyFill="1" applyBorder="1" applyAlignment="1">
      <alignment vertical="center" shrinkToFit="1"/>
    </xf>
    <xf numFmtId="178" fontId="12" fillId="3" borderId="54" xfId="2" applyNumberFormat="1" applyFont="1" applyFill="1" applyBorder="1" applyAlignment="1">
      <alignment vertical="center" shrinkToFit="1"/>
    </xf>
    <xf numFmtId="180" fontId="12" fillId="3" borderId="11" xfId="2" applyNumberFormat="1" applyFont="1" applyFill="1" applyBorder="1" applyAlignment="1">
      <alignment vertical="center" shrinkToFit="1"/>
    </xf>
    <xf numFmtId="180" fontId="12" fillId="3" borderId="46" xfId="1" applyNumberFormat="1" applyFont="1" applyFill="1" applyBorder="1" applyAlignment="1">
      <alignment vertical="center" shrinkToFit="1"/>
    </xf>
    <xf numFmtId="180" fontId="12" fillId="3" borderId="11" xfId="0" applyNumberFormat="1" applyFont="1" applyFill="1" applyBorder="1" applyAlignment="1">
      <alignment vertical="center" shrinkToFit="1"/>
    </xf>
    <xf numFmtId="178" fontId="12" fillId="3" borderId="18" xfId="2" applyNumberFormat="1" applyFont="1" applyFill="1" applyBorder="1" applyAlignment="1">
      <alignment vertical="center" shrinkToFit="1"/>
    </xf>
    <xf numFmtId="178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78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78" fontId="7" fillId="3" borderId="17" xfId="2" applyNumberFormat="1" applyFont="1" applyFill="1" applyBorder="1" applyAlignment="1">
      <alignment vertical="center"/>
    </xf>
    <xf numFmtId="178" fontId="7" fillId="3" borderId="14" xfId="2" applyNumberFormat="1" applyFont="1" applyFill="1" applyBorder="1" applyAlignment="1">
      <alignment vertical="center"/>
    </xf>
    <xf numFmtId="180" fontId="12" fillId="3" borderId="0" xfId="1" applyNumberFormat="1" applyFont="1" applyFill="1" applyAlignment="1">
      <alignment vertical="center" shrinkToFit="1"/>
    </xf>
    <xf numFmtId="180" fontId="12" fillId="3" borderId="37" xfId="1" applyNumberFormat="1" applyFont="1" applyFill="1" applyBorder="1" applyAlignment="1">
      <alignment vertical="center" shrinkToFit="1"/>
    </xf>
    <xf numFmtId="180" fontId="12" fillId="3" borderId="0" xfId="1" applyNumberFormat="1" applyFont="1" applyFill="1" applyBorder="1" applyAlignment="1">
      <alignment vertical="center" shrinkToFit="1"/>
    </xf>
    <xf numFmtId="180" fontId="12" fillId="3" borderId="42" xfId="1" applyNumberFormat="1" applyFont="1" applyFill="1" applyBorder="1" applyAlignment="1">
      <alignment vertical="center" shrinkToFit="1"/>
    </xf>
    <xf numFmtId="180" fontId="12" fillId="3" borderId="1" xfId="1" applyNumberFormat="1" applyFont="1" applyFill="1" applyBorder="1" applyAlignment="1">
      <alignment vertical="center" shrinkToFit="1"/>
    </xf>
    <xf numFmtId="180" fontId="12" fillId="3" borderId="10" xfId="1" applyNumberFormat="1" applyFont="1" applyFill="1" applyBorder="1" applyAlignment="1">
      <alignment vertical="center" shrinkToFit="1"/>
    </xf>
    <xf numFmtId="180" fontId="9" fillId="3" borderId="76" xfId="0" applyNumberFormat="1" applyFont="1" applyFill="1" applyBorder="1" applyAlignment="1">
      <alignment horizontal="right" vertical="center"/>
    </xf>
    <xf numFmtId="180" fontId="9" fillId="3" borderId="74" xfId="0" applyNumberFormat="1" applyFont="1" applyFill="1" applyBorder="1" applyAlignment="1">
      <alignment horizontal="right" vertical="center"/>
    </xf>
    <xf numFmtId="180" fontId="9" fillId="3" borderId="76" xfId="0" quotePrefix="1" applyNumberFormat="1" applyFont="1" applyFill="1" applyBorder="1" applyAlignment="1">
      <alignment horizontal="right" vertical="center"/>
    </xf>
    <xf numFmtId="180" fontId="9" fillId="3" borderId="77" xfId="0" applyNumberFormat="1" applyFont="1" applyFill="1" applyBorder="1" applyAlignment="1">
      <alignment horizontal="right" vertical="center"/>
    </xf>
    <xf numFmtId="178" fontId="12" fillId="3" borderId="14" xfId="2" applyNumberFormat="1" applyFont="1" applyFill="1" applyBorder="1" applyAlignment="1">
      <alignment vertical="center"/>
    </xf>
    <xf numFmtId="178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80" fontId="12" fillId="3" borderId="1" xfId="1" applyNumberFormat="1" applyFont="1" applyFill="1" applyBorder="1">
      <alignment vertical="center"/>
    </xf>
    <xf numFmtId="178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80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80" fontId="13" fillId="3" borderId="74" xfId="1" applyNumberFormat="1" applyFont="1" applyFill="1" applyBorder="1" applyAlignment="1">
      <alignment vertical="center" shrinkToFit="1"/>
    </xf>
    <xf numFmtId="180" fontId="13" fillId="3" borderId="76" xfId="2" applyNumberFormat="1" applyFont="1" applyFill="1" applyBorder="1" applyAlignment="1">
      <alignment vertical="center" shrinkToFit="1"/>
    </xf>
    <xf numFmtId="178" fontId="9" fillId="0" borderId="55" xfId="2" applyNumberFormat="1" applyFont="1" applyFill="1" applyBorder="1" applyAlignment="1">
      <alignment vertical="center" shrinkToFit="1"/>
    </xf>
    <xf numFmtId="180" fontId="13" fillId="3" borderId="77" xfId="1" applyNumberFormat="1" applyFont="1" applyFill="1" applyBorder="1" applyAlignment="1">
      <alignment vertical="center" shrinkToFit="1"/>
    </xf>
    <xf numFmtId="180" fontId="13" fillId="3" borderId="0" xfId="1" applyNumberFormat="1" applyFont="1" applyFill="1" applyBorder="1" applyAlignment="1">
      <alignment vertical="center" shrinkToFit="1"/>
    </xf>
    <xf numFmtId="180" fontId="13" fillId="3" borderId="12" xfId="2" applyNumberFormat="1" applyFont="1" applyFill="1" applyBorder="1" applyAlignment="1">
      <alignment vertical="center" shrinkToFit="1"/>
    </xf>
    <xf numFmtId="178" fontId="13" fillId="3" borderId="13" xfId="2" applyNumberFormat="1" applyFont="1" applyFill="1" applyBorder="1" applyAlignment="1">
      <alignment vertical="center" shrinkToFit="1"/>
    </xf>
    <xf numFmtId="180" fontId="13" fillId="3" borderId="21" xfId="1" applyNumberFormat="1" applyFont="1" applyFill="1" applyBorder="1" applyAlignment="1">
      <alignment vertical="center" shrinkToFit="1"/>
    </xf>
    <xf numFmtId="180" fontId="13" fillId="3" borderId="29" xfId="1" applyNumberFormat="1" applyFont="1" applyFill="1" applyBorder="1" applyAlignment="1">
      <alignment vertical="center" shrinkToFit="1"/>
    </xf>
    <xf numFmtId="180" fontId="13" fillId="3" borderId="32" xfId="2" applyNumberFormat="1" applyFont="1" applyFill="1" applyBorder="1" applyAlignment="1">
      <alignment vertical="center" shrinkToFit="1"/>
    </xf>
    <xf numFmtId="178" fontId="13" fillId="3" borderId="36" xfId="2" applyNumberFormat="1" applyFont="1" applyFill="1" applyBorder="1" applyAlignment="1">
      <alignment vertical="center" shrinkToFit="1"/>
    </xf>
    <xf numFmtId="180" fontId="13" fillId="3" borderId="31" xfId="1" applyNumberFormat="1" applyFont="1" applyFill="1" applyBorder="1" applyAlignment="1">
      <alignment vertical="center" shrinkToFit="1"/>
    </xf>
    <xf numFmtId="180" fontId="13" fillId="3" borderId="4" xfId="1" applyNumberFormat="1" applyFont="1" applyFill="1" applyBorder="1" applyAlignment="1">
      <alignment vertical="center" shrinkToFit="1"/>
    </xf>
    <xf numFmtId="180" fontId="13" fillId="3" borderId="82" xfId="2" applyNumberFormat="1" applyFont="1" applyFill="1" applyBorder="1" applyAlignment="1">
      <alignment vertical="center" shrinkToFit="1"/>
    </xf>
    <xf numFmtId="178" fontId="13" fillId="3" borderId="78" xfId="2" applyNumberFormat="1" applyFont="1" applyFill="1" applyBorder="1" applyAlignment="1">
      <alignment vertical="center" shrinkToFit="1"/>
    </xf>
    <xf numFmtId="180" fontId="13" fillId="3" borderId="19" xfId="1" applyNumberFormat="1" applyFont="1" applyFill="1" applyBorder="1" applyAlignment="1">
      <alignment vertical="center" shrinkToFit="1"/>
    </xf>
    <xf numFmtId="180" fontId="13" fillId="3" borderId="32" xfId="0" applyNumberFormat="1" applyFont="1" applyFill="1" applyBorder="1" applyAlignment="1">
      <alignment vertical="center" shrinkToFit="1"/>
    </xf>
    <xf numFmtId="180" fontId="13" fillId="3" borderId="82" xfId="0" applyNumberFormat="1" applyFont="1" applyFill="1" applyBorder="1" applyAlignment="1">
      <alignment vertical="center" shrinkToFit="1"/>
    </xf>
    <xf numFmtId="180" fontId="13" fillId="3" borderId="12" xfId="0" applyNumberFormat="1" applyFont="1" applyFill="1" applyBorder="1" applyAlignment="1">
      <alignment vertical="center" shrinkToFit="1"/>
    </xf>
    <xf numFmtId="180" fontId="13" fillId="3" borderId="0" xfId="2" applyNumberFormat="1" applyFont="1" applyFill="1" applyBorder="1" applyAlignment="1">
      <alignment vertical="center" shrinkToFit="1"/>
    </xf>
    <xf numFmtId="180" fontId="13" fillId="3" borderId="29" xfId="2" applyNumberFormat="1" applyFont="1" applyFill="1" applyBorder="1" applyAlignment="1">
      <alignment vertical="center" shrinkToFit="1"/>
    </xf>
    <xf numFmtId="180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78" fontId="13" fillId="3" borderId="52" xfId="2" applyNumberFormat="1" applyFont="1" applyFill="1" applyBorder="1" applyAlignment="1">
      <alignment vertical="center" shrinkToFit="1"/>
    </xf>
    <xf numFmtId="180" fontId="13" fillId="3" borderId="23" xfId="1" applyNumberFormat="1" applyFont="1" applyFill="1" applyBorder="1" applyAlignment="1">
      <alignment vertical="center" shrinkToFit="1"/>
    </xf>
    <xf numFmtId="180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80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80" fontId="13" fillId="3" borderId="3" xfId="1" applyNumberFormat="1" applyFont="1" applyFill="1" applyBorder="1" applyAlignment="1">
      <alignment vertical="center" shrinkToFit="1"/>
    </xf>
    <xf numFmtId="180" fontId="13" fillId="3" borderId="2" xfId="2" applyNumberFormat="1" applyFont="1" applyFill="1" applyBorder="1" applyAlignment="1">
      <alignment vertical="center" shrinkToFit="1"/>
    </xf>
    <xf numFmtId="178" fontId="13" fillId="3" borderId="51" xfId="2" applyNumberFormat="1" applyFont="1" applyFill="1" applyBorder="1" applyAlignment="1">
      <alignment vertical="center" shrinkToFit="1"/>
    </xf>
    <xf numFmtId="180" fontId="13" fillId="3" borderId="59" xfId="1" applyNumberFormat="1" applyFont="1" applyFill="1" applyBorder="1" applyAlignment="1">
      <alignment vertical="center" shrinkToFit="1"/>
    </xf>
    <xf numFmtId="180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78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78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78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80" fontId="13" fillId="3" borderId="86" xfId="2" applyNumberFormat="1" applyFont="1" applyFill="1" applyBorder="1" applyAlignment="1">
      <alignment vertical="center" shrinkToFit="1"/>
    </xf>
    <xf numFmtId="180" fontId="12" fillId="3" borderId="4" xfId="1" applyNumberFormat="1" applyFont="1" applyFill="1" applyBorder="1" applyAlignment="1">
      <alignment vertical="center" shrinkToFit="1"/>
    </xf>
    <xf numFmtId="180" fontId="12" fillId="3" borderId="82" xfId="2" applyNumberFormat="1" applyFont="1" applyFill="1" applyBorder="1" applyAlignment="1">
      <alignment vertical="center" shrinkToFit="1"/>
    </xf>
    <xf numFmtId="178" fontId="12" fillId="3" borderId="78" xfId="2" applyNumberFormat="1" applyFont="1" applyFill="1" applyBorder="1" applyAlignment="1">
      <alignment vertical="center" shrinkToFit="1"/>
    </xf>
    <xf numFmtId="180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78" fontId="7" fillId="4" borderId="91" xfId="0" applyNumberFormat="1" applyFont="1" applyFill="1" applyBorder="1" applyAlignment="1">
      <alignment horizontal="center" vertical="center"/>
    </xf>
    <xf numFmtId="178" fontId="13" fillId="3" borderId="92" xfId="2" applyNumberFormat="1" applyFont="1" applyFill="1" applyBorder="1" applyAlignment="1">
      <alignment vertical="center" shrinkToFit="1"/>
    </xf>
    <xf numFmtId="178" fontId="12" fillId="3" borderId="92" xfId="2" applyNumberFormat="1" applyFont="1" applyFill="1" applyBorder="1" applyAlignment="1">
      <alignment vertical="center" shrinkToFit="1"/>
    </xf>
    <xf numFmtId="178" fontId="12" fillId="3" borderId="93" xfId="2" applyNumberFormat="1" applyFont="1" applyFill="1" applyBorder="1" applyAlignment="1">
      <alignment vertical="center" shrinkToFit="1"/>
    </xf>
    <xf numFmtId="178" fontId="12" fillId="3" borderId="94" xfId="2" applyNumberFormat="1" applyFont="1" applyFill="1" applyBorder="1" applyAlignment="1">
      <alignment vertical="center" shrinkToFit="1"/>
    </xf>
    <xf numFmtId="178" fontId="13" fillId="3" borderId="96" xfId="2" applyNumberFormat="1" applyFont="1" applyFill="1" applyBorder="1" applyAlignment="1">
      <alignment vertical="center" shrinkToFit="1"/>
    </xf>
    <xf numFmtId="178" fontId="13" fillId="3" borderId="98" xfId="2" applyNumberFormat="1" applyFont="1" applyFill="1" applyBorder="1" applyAlignment="1">
      <alignment vertical="center" shrinkToFit="1"/>
    </xf>
    <xf numFmtId="178" fontId="13" fillId="3" borderId="99" xfId="2" applyNumberFormat="1" applyFont="1" applyFill="1" applyBorder="1" applyAlignment="1">
      <alignment vertical="center" shrinkToFit="1"/>
    </xf>
    <xf numFmtId="178" fontId="13" fillId="3" borderId="89" xfId="2" applyNumberFormat="1" applyFont="1" applyFill="1" applyBorder="1" applyAlignment="1">
      <alignment vertical="center" shrinkToFit="1"/>
    </xf>
    <xf numFmtId="178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80" fontId="12" fillId="4" borderId="4" xfId="2" applyNumberFormat="1" applyFont="1" applyFill="1" applyBorder="1" applyAlignment="1">
      <alignment vertical="center" shrinkToFit="1"/>
    </xf>
    <xf numFmtId="180" fontId="12" fillId="4" borderId="14" xfId="2" applyNumberFormat="1" applyFont="1" applyFill="1" applyBorder="1" applyAlignment="1">
      <alignment horizontal="center" vertical="center" shrinkToFit="1"/>
    </xf>
    <xf numFmtId="182" fontId="12" fillId="3" borderId="36" xfId="2" applyNumberFormat="1" applyFont="1" applyFill="1" applyBorder="1" applyAlignment="1">
      <alignment vertical="center" shrinkToFit="1"/>
    </xf>
    <xf numFmtId="180" fontId="13" fillId="3" borderId="1" xfId="1" applyNumberFormat="1" applyFont="1" applyFill="1" applyBorder="1" applyAlignment="1">
      <alignment vertical="center" shrinkToFit="1"/>
    </xf>
    <xf numFmtId="180" fontId="13" fillId="3" borderId="49" xfId="2" applyNumberFormat="1" applyFont="1" applyFill="1" applyBorder="1" applyAlignment="1">
      <alignment vertical="center" shrinkToFit="1"/>
    </xf>
    <xf numFmtId="178" fontId="13" fillId="3" borderId="48" xfId="2" applyNumberFormat="1" applyFont="1" applyFill="1" applyBorder="1" applyAlignment="1">
      <alignment vertical="center" shrinkToFit="1"/>
    </xf>
    <xf numFmtId="180" fontId="13" fillId="3" borderId="58" xfId="1" applyNumberFormat="1" applyFont="1" applyFill="1" applyBorder="1" applyAlignment="1">
      <alignment vertical="center" shrinkToFit="1"/>
    </xf>
    <xf numFmtId="180" fontId="12" fillId="3" borderId="86" xfId="2" applyNumberFormat="1" applyFont="1" applyFill="1" applyBorder="1" applyAlignment="1">
      <alignment vertical="center" shrinkToFit="1"/>
    </xf>
    <xf numFmtId="180" fontId="12" fillId="3" borderId="86" xfId="0" applyNumberFormat="1" applyFont="1" applyFill="1" applyBorder="1" applyAlignment="1">
      <alignment vertical="center" shrinkToFit="1"/>
    </xf>
    <xf numFmtId="180" fontId="13" fillId="3" borderId="86" xfId="0" applyNumberFormat="1" applyFont="1" applyFill="1" applyBorder="1" applyAlignment="1">
      <alignment vertical="center" shrinkToFit="1"/>
    </xf>
    <xf numFmtId="180" fontId="12" fillId="3" borderId="88" xfId="2" applyNumberFormat="1" applyFont="1" applyFill="1" applyBorder="1" applyAlignment="1">
      <alignment vertical="center" shrinkToFit="1"/>
    </xf>
    <xf numFmtId="180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78" fontId="12" fillId="3" borderId="89" xfId="2" applyNumberFormat="1" applyFont="1" applyFill="1" applyBorder="1" applyAlignment="1">
      <alignment vertical="center" shrinkToFit="1"/>
    </xf>
    <xf numFmtId="178" fontId="13" fillId="3" borderId="95" xfId="2" applyNumberFormat="1" applyFont="1" applyFill="1" applyBorder="1" applyAlignment="1">
      <alignment vertical="center" shrinkToFit="1"/>
    </xf>
    <xf numFmtId="182" fontId="12" fillId="3" borderId="89" xfId="2" applyNumberFormat="1" applyFont="1" applyFill="1" applyBorder="1" applyAlignment="1">
      <alignment vertical="center" shrinkToFit="1"/>
    </xf>
    <xf numFmtId="180" fontId="12" fillId="3" borderId="86" xfId="2" applyNumberFormat="1" applyFont="1" applyFill="1" applyBorder="1">
      <alignment vertical="center"/>
    </xf>
    <xf numFmtId="0" fontId="12" fillId="4" borderId="101" xfId="0" applyFont="1" applyFill="1" applyBorder="1" applyAlignment="1">
      <alignment horizontal="left" vertical="center" indent="1"/>
    </xf>
    <xf numFmtId="10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81" fontId="12" fillId="3" borderId="103" xfId="2" applyNumberFormat="1" applyFont="1" applyFill="1" applyBorder="1">
      <alignment vertical="center"/>
    </xf>
    <xf numFmtId="10" fontId="12" fillId="3" borderId="105" xfId="2" applyNumberFormat="1" applyFont="1" applyFill="1" applyBorder="1">
      <alignment vertical="center"/>
    </xf>
    <xf numFmtId="180" fontId="12" fillId="3" borderId="106" xfId="1" applyNumberFormat="1" applyFont="1" applyFill="1" applyBorder="1">
      <alignment vertical="center"/>
    </xf>
    <xf numFmtId="180" fontId="12" fillId="3" borderId="107" xfId="1" applyNumberFormat="1" applyFont="1" applyFill="1" applyBorder="1">
      <alignment vertical="center"/>
    </xf>
    <xf numFmtId="180" fontId="12" fillId="3" borderId="108" xfId="1" applyNumberFormat="1" applyFont="1" applyFill="1" applyBorder="1">
      <alignment vertical="center"/>
    </xf>
    <xf numFmtId="180" fontId="12" fillId="3" borderId="109" xfId="1" applyNumberFormat="1" applyFont="1" applyFill="1" applyBorder="1">
      <alignment vertical="center"/>
    </xf>
    <xf numFmtId="180" fontId="12" fillId="3" borderId="110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80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2" fontId="12" fillId="3" borderId="99" xfId="2" applyNumberFormat="1" applyFont="1" applyFill="1" applyBorder="1" applyAlignment="1">
      <alignment vertical="center" shrinkToFit="1"/>
    </xf>
    <xf numFmtId="178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80" fontId="12" fillId="3" borderId="83" xfId="2" applyNumberFormat="1" applyFont="1" applyFill="1" applyBorder="1" applyAlignment="1">
      <alignment vertical="center" shrinkToFit="1"/>
    </xf>
    <xf numFmtId="180" fontId="12" fillId="3" borderId="59" xfId="1" applyNumberFormat="1" applyFont="1" applyFill="1" applyBorder="1" applyAlignment="1">
      <alignment vertical="center" shrinkToFit="1"/>
    </xf>
    <xf numFmtId="0" fontId="12" fillId="4" borderId="112" xfId="0" applyFont="1" applyFill="1" applyBorder="1" applyAlignment="1">
      <alignment horizontal="left" vertical="center" indent="1"/>
    </xf>
    <xf numFmtId="180" fontId="12" fillId="3" borderId="113" xfId="1" applyNumberFormat="1" applyFont="1" applyFill="1" applyBorder="1">
      <alignment vertical="center"/>
    </xf>
    <xf numFmtId="178" fontId="12" fillId="3" borderId="114" xfId="2" applyNumberFormat="1" applyFont="1" applyFill="1" applyBorder="1">
      <alignment vertical="center"/>
    </xf>
    <xf numFmtId="178" fontId="12" fillId="3" borderId="111" xfId="2" applyNumberFormat="1" applyFont="1" applyFill="1" applyBorder="1">
      <alignment vertical="center"/>
    </xf>
    <xf numFmtId="180" fontId="12" fillId="3" borderId="115" xfId="1" applyNumberFormat="1" applyFont="1" applyFill="1" applyBorder="1">
      <alignment vertical="center"/>
    </xf>
    <xf numFmtId="0" fontId="12" fillId="3" borderId="111" xfId="0" applyFont="1" applyFill="1" applyBorder="1">
      <alignment vertical="center"/>
    </xf>
    <xf numFmtId="182" fontId="12" fillId="3" borderId="52" xfId="2" applyNumberFormat="1" applyFont="1" applyFill="1" applyBorder="1" applyAlignment="1">
      <alignment vertical="center" shrinkToFit="1"/>
    </xf>
    <xf numFmtId="178" fontId="12" fillId="3" borderId="23" xfId="2" applyNumberFormat="1" applyFont="1" applyFill="1" applyBorder="1" applyAlignment="1">
      <alignment vertical="center" shrinkToFit="1"/>
    </xf>
    <xf numFmtId="178" fontId="12" fillId="3" borderId="92" xfId="2" applyNumberFormat="1" applyFont="1" applyFill="1" applyBorder="1" applyAlignment="1">
      <alignment horizontal="right" vertical="center" shrinkToFit="1"/>
    </xf>
    <xf numFmtId="180" fontId="12" fillId="3" borderId="12" xfId="2" applyNumberFormat="1" applyFont="1" applyFill="1" applyBorder="1" applyAlignment="1">
      <alignment horizontal="right" vertical="center" shrinkToFit="1"/>
    </xf>
    <xf numFmtId="178" fontId="12" fillId="3" borderId="13" xfId="2" applyNumberFormat="1" applyFont="1" applyFill="1" applyBorder="1" applyAlignment="1">
      <alignment horizontal="right" vertical="center" shrinkToFit="1"/>
    </xf>
    <xf numFmtId="180" fontId="12" fillId="3" borderId="21" xfId="1" applyNumberFormat="1" applyFont="1" applyFill="1" applyBorder="1" applyAlignment="1">
      <alignment horizontal="right" vertical="center" shrinkToFit="1"/>
    </xf>
    <xf numFmtId="180" fontId="12" fillId="3" borderId="37" xfId="1" applyNumberFormat="1" applyFont="1" applyFill="1" applyBorder="1" applyAlignment="1">
      <alignment horizontal="right" vertical="center" shrinkToFit="1"/>
    </xf>
    <xf numFmtId="178" fontId="12" fillId="3" borderId="93" xfId="2" applyNumberFormat="1" applyFont="1" applyFill="1" applyBorder="1" applyAlignment="1">
      <alignment horizontal="right" vertical="center" shrinkToFit="1"/>
    </xf>
    <xf numFmtId="180" fontId="12" fillId="3" borderId="15" xfId="2" applyNumberFormat="1" applyFont="1" applyFill="1" applyBorder="1" applyAlignment="1">
      <alignment horizontal="right" vertical="center" shrinkToFit="1"/>
    </xf>
    <xf numFmtId="178" fontId="12" fillId="3" borderId="14" xfId="2" applyNumberFormat="1" applyFont="1" applyFill="1" applyBorder="1" applyAlignment="1">
      <alignment horizontal="right" vertical="center" shrinkToFit="1"/>
    </xf>
    <xf numFmtId="180" fontId="12" fillId="3" borderId="56" xfId="1" applyNumberFormat="1" applyFont="1" applyFill="1" applyBorder="1" applyAlignment="1">
      <alignment horizontal="right" vertical="center" shrinkToFit="1"/>
    </xf>
    <xf numFmtId="180" fontId="12" fillId="3" borderId="42" xfId="1" applyNumberFormat="1" applyFont="1" applyFill="1" applyBorder="1" applyAlignment="1">
      <alignment horizontal="right" vertical="center" shrinkToFit="1"/>
    </xf>
    <xf numFmtId="178" fontId="12" fillId="3" borderId="94" xfId="2" applyNumberFormat="1" applyFont="1" applyFill="1" applyBorder="1" applyAlignment="1">
      <alignment horizontal="right" vertical="center" shrinkToFit="1"/>
    </xf>
    <xf numFmtId="180" fontId="12" fillId="3" borderId="16" xfId="2" applyNumberFormat="1" applyFont="1" applyFill="1" applyBorder="1" applyAlignment="1">
      <alignment horizontal="right" vertical="center" shrinkToFit="1"/>
    </xf>
    <xf numFmtId="178" fontId="12" fillId="3" borderId="17" xfId="2" applyNumberFormat="1" applyFont="1" applyFill="1" applyBorder="1" applyAlignment="1">
      <alignment horizontal="right" vertical="center" shrinkToFit="1"/>
    </xf>
    <xf numFmtId="180" fontId="12" fillId="3" borderId="57" xfId="1" applyNumberFormat="1" applyFont="1" applyFill="1" applyBorder="1" applyAlignment="1">
      <alignment horizontal="right" vertical="center" shrinkToFit="1"/>
    </xf>
    <xf numFmtId="180" fontId="12" fillId="3" borderId="1" xfId="1" applyNumberFormat="1" applyFont="1" applyFill="1" applyBorder="1" applyAlignment="1">
      <alignment horizontal="right" vertical="center" shrinkToFit="1"/>
    </xf>
    <xf numFmtId="178" fontId="12" fillId="3" borderId="95" xfId="2" applyNumberFormat="1" applyFont="1" applyFill="1" applyBorder="1" applyAlignment="1">
      <alignment horizontal="right" vertical="center" shrinkToFit="1"/>
    </xf>
    <xf numFmtId="180" fontId="12" fillId="3" borderId="49" xfId="2" applyNumberFormat="1" applyFont="1" applyFill="1" applyBorder="1" applyAlignment="1">
      <alignment horizontal="right" vertical="center" shrinkToFit="1"/>
    </xf>
    <xf numFmtId="178" fontId="12" fillId="3" borderId="48" xfId="2" applyNumberFormat="1" applyFont="1" applyFill="1" applyBorder="1" applyAlignment="1">
      <alignment horizontal="right" vertical="center" shrinkToFit="1"/>
    </xf>
    <xf numFmtId="180" fontId="12" fillId="3" borderId="58" xfId="1" applyNumberFormat="1" applyFont="1" applyFill="1" applyBorder="1" applyAlignment="1">
      <alignment horizontal="right" vertical="center" shrinkToFit="1"/>
    </xf>
    <xf numFmtId="178" fontId="13" fillId="3" borderId="96" xfId="2" applyNumberFormat="1" applyFont="1" applyFill="1" applyBorder="1" applyAlignment="1">
      <alignment horizontal="right" vertical="center" shrinkToFit="1"/>
    </xf>
    <xf numFmtId="180" fontId="13" fillId="3" borderId="2" xfId="2" applyNumberFormat="1" applyFont="1" applyFill="1" applyBorder="1" applyAlignment="1">
      <alignment horizontal="right" vertical="center" shrinkToFit="1"/>
    </xf>
    <xf numFmtId="178" fontId="13" fillId="3" borderId="51" xfId="2" applyNumberFormat="1" applyFont="1" applyFill="1" applyBorder="1" applyAlignment="1">
      <alignment horizontal="right" vertical="center" shrinkToFit="1"/>
    </xf>
    <xf numFmtId="180" fontId="13" fillId="3" borderId="59" xfId="1" applyNumberFormat="1" applyFont="1" applyFill="1" applyBorder="1" applyAlignment="1">
      <alignment horizontal="right" vertical="center" shrinkToFit="1"/>
    </xf>
    <xf numFmtId="180" fontId="12" fillId="3" borderId="10" xfId="1" applyNumberFormat="1" applyFont="1" applyFill="1" applyBorder="1" applyAlignment="1">
      <alignment horizontal="right" vertical="center" shrinkToFit="1"/>
    </xf>
    <xf numFmtId="178" fontId="12" fillId="3" borderId="97" xfId="2" applyNumberFormat="1" applyFont="1" applyFill="1" applyBorder="1" applyAlignment="1">
      <alignment horizontal="right" vertical="center" shrinkToFit="1"/>
    </xf>
    <xf numFmtId="178" fontId="12" fillId="3" borderId="54" xfId="2" applyNumberFormat="1" applyFont="1" applyFill="1" applyBorder="1" applyAlignment="1">
      <alignment horizontal="right" vertical="center" shrinkToFit="1"/>
    </xf>
    <xf numFmtId="180" fontId="12" fillId="3" borderId="46" xfId="1" applyNumberFormat="1" applyFont="1" applyFill="1" applyBorder="1" applyAlignment="1">
      <alignment horizontal="right" vertical="center" shrinkToFit="1"/>
    </xf>
    <xf numFmtId="180" fontId="12" fillId="3" borderId="0" xfId="1" applyNumberFormat="1" applyFont="1" applyFill="1" applyBorder="1" applyAlignment="1">
      <alignment horizontal="right" vertical="center" shrinkToFit="1"/>
    </xf>
    <xf numFmtId="178" fontId="12" fillId="0" borderId="82" xfId="2" applyNumberFormat="1" applyFont="1" applyFill="1" applyBorder="1" applyAlignment="1">
      <alignment vertical="center" shrinkToFit="1"/>
    </xf>
    <xf numFmtId="178" fontId="12" fillId="0" borderId="32" xfId="2" applyNumberFormat="1" applyFont="1" applyFill="1" applyBorder="1" applyAlignment="1">
      <alignment vertical="center" shrinkToFit="1"/>
    </xf>
    <xf numFmtId="178" fontId="12" fillId="0" borderId="4" xfId="2" applyNumberFormat="1" applyFont="1" applyFill="1" applyBorder="1" applyAlignment="1">
      <alignment vertical="center" shrinkToFit="1"/>
    </xf>
    <xf numFmtId="178" fontId="12" fillId="0" borderId="29" xfId="2" applyNumberFormat="1" applyFont="1" applyFill="1" applyBorder="1" applyAlignment="1">
      <alignment vertical="center" shrinkToFit="1"/>
    </xf>
    <xf numFmtId="178" fontId="12" fillId="0" borderId="19" xfId="2" applyNumberFormat="1" applyFont="1" applyFill="1" applyBorder="1" applyAlignment="1">
      <alignment vertical="center" shrinkToFit="1"/>
    </xf>
    <xf numFmtId="178" fontId="12" fillId="0" borderId="31" xfId="2" applyNumberFormat="1" applyFont="1" applyFill="1" applyBorder="1" applyAlignment="1">
      <alignment vertical="center" shrinkToFit="1"/>
    </xf>
    <xf numFmtId="180" fontId="12" fillId="0" borderId="83" xfId="2" applyNumberFormat="1" applyFont="1" applyFill="1" applyBorder="1" applyAlignment="1">
      <alignment vertical="center" shrinkToFit="1"/>
    </xf>
    <xf numFmtId="180" fontId="13" fillId="3" borderId="84" xfId="1" applyNumberFormat="1" applyFont="1" applyFill="1" applyBorder="1" applyAlignment="1">
      <alignment horizontal="right" vertical="center" shrinkToFit="1"/>
    </xf>
    <xf numFmtId="180" fontId="13" fillId="3" borderId="29" xfId="1" applyNumberFormat="1" applyFont="1" applyFill="1" applyBorder="1" applyAlignment="1">
      <alignment horizontal="right" vertical="center" shrinkToFit="1"/>
    </xf>
    <xf numFmtId="178" fontId="13" fillId="3" borderId="99" xfId="2" applyNumberFormat="1" applyFont="1" applyFill="1" applyBorder="1" applyAlignment="1">
      <alignment horizontal="right" vertical="center" shrinkToFit="1"/>
    </xf>
    <xf numFmtId="180" fontId="13" fillId="3" borderId="32" xfId="2" applyNumberFormat="1" applyFont="1" applyFill="1" applyBorder="1" applyAlignment="1">
      <alignment horizontal="right" vertical="center" shrinkToFit="1"/>
    </xf>
    <xf numFmtId="178" fontId="13" fillId="3" borderId="36" xfId="2" applyNumberFormat="1" applyFont="1" applyFill="1" applyBorder="1" applyAlignment="1">
      <alignment horizontal="right" vertical="center" shrinkToFit="1"/>
    </xf>
    <xf numFmtId="180" fontId="13" fillId="3" borderId="31" xfId="1" applyNumberFormat="1" applyFont="1" applyFill="1" applyBorder="1" applyAlignment="1">
      <alignment horizontal="right" vertical="center" shrinkToFit="1"/>
    </xf>
    <xf numFmtId="180" fontId="13" fillId="3" borderId="4" xfId="1" applyNumberFormat="1" applyFont="1" applyFill="1" applyBorder="1" applyAlignment="1">
      <alignment horizontal="right" vertical="center" shrinkToFit="1"/>
    </xf>
    <xf numFmtId="178" fontId="13" fillId="3" borderId="89" xfId="2" applyNumberFormat="1" applyFont="1" applyFill="1" applyBorder="1" applyAlignment="1">
      <alignment horizontal="right" vertical="center" shrinkToFit="1"/>
    </xf>
    <xf numFmtId="180" fontId="13" fillId="3" borderId="82" xfId="2" applyNumberFormat="1" applyFont="1" applyFill="1" applyBorder="1" applyAlignment="1">
      <alignment horizontal="right" vertical="center" shrinkToFit="1"/>
    </xf>
    <xf numFmtId="178" fontId="13" fillId="3" borderId="78" xfId="2" applyNumberFormat="1" applyFont="1" applyFill="1" applyBorder="1" applyAlignment="1">
      <alignment horizontal="right" vertical="center" shrinkToFit="1"/>
    </xf>
    <xf numFmtId="180" fontId="13" fillId="3" borderId="19" xfId="1" applyNumberFormat="1" applyFont="1" applyFill="1" applyBorder="1" applyAlignment="1">
      <alignment horizontal="right" vertical="center" shrinkToFit="1"/>
    </xf>
    <xf numFmtId="180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180" fontId="12" fillId="3" borderId="86" xfId="1" applyNumberFormat="1" applyFont="1" applyFill="1" applyBorder="1">
      <alignment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80" fontId="6" fillId="3" borderId="0" xfId="0" applyNumberFormat="1" applyFont="1" applyFill="1">
      <alignment vertical="center"/>
    </xf>
    <xf numFmtId="180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80" fontId="12" fillId="3" borderId="88" xfId="2" applyNumberFormat="1" applyFont="1" applyFill="1" applyBorder="1">
      <alignment vertical="center"/>
    </xf>
    <xf numFmtId="0" fontId="12" fillId="4" borderId="1" xfId="0" applyFont="1" applyFill="1" applyBorder="1" applyAlignment="1">
      <alignment horizontal="left" vertical="center" indent="1"/>
    </xf>
    <xf numFmtId="180" fontId="13" fillId="3" borderId="118" xfId="1" applyNumberFormat="1" applyFont="1" applyFill="1" applyBorder="1" applyAlignment="1">
      <alignment vertical="center" shrinkToFit="1"/>
    </xf>
    <xf numFmtId="180" fontId="12" fillId="3" borderId="118" xfId="1" applyNumberFormat="1" applyFont="1" applyFill="1" applyBorder="1" applyAlignment="1">
      <alignment vertical="center" shrinkToFit="1"/>
    </xf>
    <xf numFmtId="180" fontId="12" fillId="3" borderId="120" xfId="1" applyNumberFormat="1" applyFont="1" applyFill="1" applyBorder="1" applyAlignment="1">
      <alignment vertical="center" shrinkToFit="1"/>
    </xf>
    <xf numFmtId="180" fontId="12" fillId="3" borderId="121" xfId="1" applyNumberFormat="1" applyFont="1" applyFill="1" applyBorder="1" applyAlignment="1">
      <alignment vertical="center" shrinkToFit="1"/>
    </xf>
    <xf numFmtId="180" fontId="12" fillId="3" borderId="122" xfId="1" applyNumberFormat="1" applyFont="1" applyFill="1" applyBorder="1" applyAlignment="1">
      <alignment vertical="center" shrinkToFit="1"/>
    </xf>
    <xf numFmtId="180" fontId="13" fillId="3" borderId="123" xfId="1" applyNumberFormat="1" applyFont="1" applyFill="1" applyBorder="1" applyAlignment="1">
      <alignment vertical="center" shrinkToFit="1"/>
    </xf>
    <xf numFmtId="180" fontId="12" fillId="3" borderId="124" xfId="1" applyNumberFormat="1" applyFont="1" applyFill="1" applyBorder="1" applyAlignment="1">
      <alignment vertical="center" shrinkToFit="1"/>
    </xf>
    <xf numFmtId="178" fontId="12" fillId="3" borderId="125" xfId="2" applyNumberFormat="1" applyFont="1" applyFill="1" applyBorder="1" applyAlignment="1">
      <alignment vertical="center" shrinkToFit="1"/>
    </xf>
    <xf numFmtId="0" fontId="7" fillId="10" borderId="0" xfId="0" applyFont="1" applyFill="1" applyAlignment="1"/>
    <xf numFmtId="178" fontId="13" fillId="3" borderId="79" xfId="2" applyNumberFormat="1" applyFont="1" applyFill="1" applyBorder="1" applyAlignment="1">
      <alignment vertical="center" shrinkToFit="1"/>
    </xf>
    <xf numFmtId="178" fontId="12" fillId="3" borderId="87" xfId="2" applyNumberFormat="1" applyFont="1" applyFill="1" applyBorder="1" applyAlignment="1">
      <alignment vertical="center" shrinkToFit="1"/>
    </xf>
    <xf numFmtId="178" fontId="12" fillId="3" borderId="129" xfId="2" applyNumberFormat="1" applyFont="1" applyFill="1" applyBorder="1" applyAlignment="1">
      <alignment vertical="center" shrinkToFit="1"/>
    </xf>
    <xf numFmtId="178" fontId="12" fillId="3" borderId="130" xfId="2" applyNumberFormat="1" applyFont="1" applyFill="1" applyBorder="1" applyAlignment="1">
      <alignment vertical="center" shrinkToFit="1"/>
    </xf>
    <xf numFmtId="178" fontId="12" fillId="3" borderId="131" xfId="2" applyNumberFormat="1" applyFont="1" applyFill="1" applyBorder="1" applyAlignment="1">
      <alignment vertical="center" shrinkToFit="1"/>
    </xf>
    <xf numFmtId="178" fontId="13" fillId="3" borderId="87" xfId="2" applyNumberFormat="1" applyFont="1" applyFill="1" applyBorder="1" applyAlignment="1">
      <alignment vertical="center" shrinkToFit="1"/>
    </xf>
    <xf numFmtId="178" fontId="13" fillId="3" borderId="132" xfId="2" applyNumberFormat="1" applyFont="1" applyFill="1" applyBorder="1" applyAlignment="1">
      <alignment vertical="center" shrinkToFit="1"/>
    </xf>
    <xf numFmtId="178" fontId="12" fillId="3" borderId="133" xfId="2" applyNumberFormat="1" applyFont="1" applyFill="1" applyBorder="1" applyAlignment="1">
      <alignment vertical="center" shrinkToFit="1"/>
    </xf>
    <xf numFmtId="182" fontId="12" fillId="3" borderId="80" xfId="2" applyNumberFormat="1" applyFont="1" applyFill="1" applyBorder="1" applyAlignment="1">
      <alignment vertical="center" shrinkToFit="1"/>
    </xf>
    <xf numFmtId="178" fontId="13" fillId="3" borderId="134" xfId="2" applyNumberFormat="1" applyFont="1" applyFill="1" applyBorder="1" applyAlignment="1">
      <alignment vertical="center" shrinkToFit="1"/>
    </xf>
    <xf numFmtId="178" fontId="12" fillId="3" borderId="34" xfId="2" applyNumberFormat="1" applyFont="1" applyFill="1" applyBorder="1" applyAlignment="1">
      <alignment vertical="center" shrinkToFit="1"/>
    </xf>
    <xf numFmtId="178" fontId="12" fillId="3" borderId="127" xfId="2" applyNumberFormat="1" applyFont="1" applyFill="1" applyBorder="1" applyAlignment="1">
      <alignment vertical="center" shrinkToFit="1"/>
    </xf>
    <xf numFmtId="178" fontId="12" fillId="3" borderId="128" xfId="2" applyNumberFormat="1" applyFont="1" applyFill="1" applyBorder="1" applyAlignment="1">
      <alignment vertical="center" shrinkToFit="1"/>
    </xf>
    <xf numFmtId="178" fontId="12" fillId="3" borderId="67" xfId="2" applyNumberFormat="1" applyFont="1" applyFill="1" applyBorder="1" applyAlignment="1">
      <alignment vertical="center" shrinkToFit="1"/>
    </xf>
    <xf numFmtId="178" fontId="13" fillId="3" borderId="34" xfId="2" applyNumberFormat="1" applyFont="1" applyFill="1" applyBorder="1" applyAlignment="1">
      <alignment vertical="center" shrinkToFit="1"/>
    </xf>
    <xf numFmtId="178" fontId="13" fillId="3" borderId="65" xfId="2" applyNumberFormat="1" applyFont="1" applyFill="1" applyBorder="1" applyAlignment="1">
      <alignment vertical="center" shrinkToFit="1"/>
    </xf>
    <xf numFmtId="178" fontId="12" fillId="3" borderId="66" xfId="2" applyNumberFormat="1" applyFont="1" applyFill="1" applyBorder="1" applyAlignment="1">
      <alignment vertical="center" shrinkToFit="1"/>
    </xf>
    <xf numFmtId="182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80" fontId="12" fillId="3" borderId="118" xfId="1" applyNumberFormat="1" applyFont="1" applyFill="1" applyBorder="1" applyAlignment="1">
      <alignment horizontal="right" vertical="center" shrinkToFit="1"/>
    </xf>
    <xf numFmtId="180" fontId="12" fillId="3" borderId="120" xfId="1" applyNumberFormat="1" applyFont="1" applyFill="1" applyBorder="1" applyAlignment="1">
      <alignment horizontal="right" vertical="center" shrinkToFit="1"/>
    </xf>
    <xf numFmtId="180" fontId="13" fillId="3" borderId="123" xfId="1" applyNumberFormat="1" applyFont="1" applyFill="1" applyBorder="1" applyAlignment="1">
      <alignment horizontal="right" vertical="center" shrinkToFit="1"/>
    </xf>
    <xf numFmtId="180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80" fontId="13" fillId="3" borderId="117" xfId="1" applyNumberFormat="1" applyFont="1" applyFill="1" applyBorder="1" applyAlignment="1">
      <alignment horizontal="right" vertical="center" shrinkToFit="1"/>
    </xf>
    <xf numFmtId="180" fontId="12" fillId="3" borderId="121" xfId="1" applyNumberFormat="1" applyFont="1" applyFill="1" applyBorder="1" applyAlignment="1">
      <alignment horizontal="right" vertical="center" shrinkToFit="1"/>
    </xf>
    <xf numFmtId="180" fontId="12" fillId="3" borderId="122" xfId="1" applyNumberFormat="1" applyFont="1" applyFill="1" applyBorder="1" applyAlignment="1">
      <alignment horizontal="right" vertical="center" shrinkToFit="1"/>
    </xf>
    <xf numFmtId="180" fontId="12" fillId="3" borderId="124" xfId="1" applyNumberFormat="1" applyFont="1" applyFill="1" applyBorder="1" applyAlignment="1">
      <alignment horizontal="right" vertical="center" shrinkToFit="1"/>
    </xf>
    <xf numFmtId="180" fontId="12" fillId="3" borderId="117" xfId="1" applyNumberFormat="1" applyFont="1" applyFill="1" applyBorder="1" applyAlignment="1">
      <alignment vertical="center" shrinkToFit="1"/>
    </xf>
    <xf numFmtId="180" fontId="12" fillId="3" borderId="123" xfId="1" applyNumberFormat="1" applyFont="1" applyFill="1" applyBorder="1" applyAlignment="1">
      <alignment vertical="center" shrinkToFit="1"/>
    </xf>
    <xf numFmtId="178" fontId="12" fillId="3" borderId="34" xfId="2" applyNumberFormat="1" applyFont="1" applyFill="1" applyBorder="1" applyAlignment="1">
      <alignment horizontal="right" vertical="center" shrinkToFit="1"/>
    </xf>
    <xf numFmtId="178" fontId="12" fillId="3" borderId="127" xfId="2" applyNumberFormat="1" applyFont="1" applyFill="1" applyBorder="1" applyAlignment="1">
      <alignment horizontal="right" vertical="center" shrinkToFit="1"/>
    </xf>
    <xf numFmtId="178" fontId="13" fillId="3" borderId="65" xfId="2" applyNumberFormat="1" applyFont="1" applyFill="1" applyBorder="1" applyAlignment="1">
      <alignment horizontal="right" vertical="center" shrinkToFit="1"/>
    </xf>
    <xf numFmtId="178" fontId="13" fillId="3" borderId="35" xfId="2" applyNumberFormat="1" applyFont="1" applyFill="1" applyBorder="1" applyAlignment="1">
      <alignment horizontal="right" vertical="center" shrinkToFit="1"/>
    </xf>
    <xf numFmtId="178" fontId="13" fillId="3" borderId="137" xfId="2" applyNumberFormat="1" applyFont="1" applyFill="1" applyBorder="1" applyAlignment="1">
      <alignment horizontal="right" vertical="center" shrinkToFit="1"/>
    </xf>
    <xf numFmtId="178" fontId="12" fillId="3" borderId="128" xfId="2" applyNumberFormat="1" applyFont="1" applyFill="1" applyBorder="1" applyAlignment="1">
      <alignment horizontal="right" vertical="center" shrinkToFit="1"/>
    </xf>
    <xf numFmtId="178" fontId="12" fillId="3" borderId="67" xfId="2" applyNumberFormat="1" applyFont="1" applyFill="1" applyBorder="1" applyAlignment="1">
      <alignment horizontal="right" vertical="center" shrinkToFit="1"/>
    </xf>
    <xf numFmtId="178" fontId="12" fillId="3" borderId="66" xfId="2" applyNumberFormat="1" applyFont="1" applyFill="1" applyBorder="1" applyAlignment="1">
      <alignment horizontal="right" vertical="center" shrinkToFit="1"/>
    </xf>
    <xf numFmtId="180" fontId="13" fillId="3" borderId="135" xfId="1" applyNumberFormat="1" applyFont="1" applyFill="1" applyBorder="1" applyAlignment="1">
      <alignment vertical="center" shrinkToFit="1"/>
    </xf>
    <xf numFmtId="180" fontId="13" fillId="3" borderId="136" xfId="1" applyNumberFormat="1" applyFont="1" applyFill="1" applyBorder="1" applyAlignment="1">
      <alignment vertical="center" shrinkToFit="1"/>
    </xf>
    <xf numFmtId="180" fontId="13" fillId="3" borderId="122" xfId="1" applyNumberFormat="1" applyFont="1" applyFill="1" applyBorder="1" applyAlignment="1">
      <alignment vertical="center" shrinkToFit="1"/>
    </xf>
    <xf numFmtId="178" fontId="12" fillId="0" borderId="117" xfId="2" applyNumberFormat="1" applyFont="1" applyFill="1" applyBorder="1" applyAlignment="1">
      <alignment vertical="center" shrinkToFit="1"/>
    </xf>
    <xf numFmtId="178" fontId="12" fillId="0" borderId="136" xfId="2" applyNumberFormat="1" applyFont="1" applyFill="1" applyBorder="1" applyAlignment="1">
      <alignment vertical="center" shrinkToFit="1"/>
    </xf>
    <xf numFmtId="182" fontId="12" fillId="3" borderId="78" xfId="2" applyNumberFormat="1" applyFont="1" applyFill="1" applyBorder="1" applyAlignment="1">
      <alignment vertical="center" shrinkToFit="1"/>
    </xf>
    <xf numFmtId="180" fontId="13" fillId="3" borderId="117" xfId="1" applyNumberFormat="1" applyFont="1" applyFill="1" applyBorder="1" applyAlignment="1">
      <alignment vertical="center" shrinkToFit="1"/>
    </xf>
    <xf numFmtId="180" fontId="13" fillId="3" borderId="118" xfId="2" applyNumberFormat="1" applyFont="1" applyFill="1" applyBorder="1" applyAlignment="1">
      <alignment vertical="center" shrinkToFit="1"/>
    </xf>
    <xf numFmtId="180" fontId="13" fillId="3" borderId="136" xfId="2" applyNumberFormat="1" applyFont="1" applyFill="1" applyBorder="1" applyAlignment="1">
      <alignment vertical="center" shrinkToFit="1"/>
    </xf>
    <xf numFmtId="180" fontId="13" fillId="3" borderId="125" xfId="1" applyNumberFormat="1" applyFont="1" applyFill="1" applyBorder="1" applyAlignment="1">
      <alignment vertical="center" shrinkToFit="1"/>
    </xf>
    <xf numFmtId="178" fontId="13" fillId="3" borderId="35" xfId="2" applyNumberFormat="1" applyFont="1" applyFill="1" applyBorder="1" applyAlignment="1">
      <alignment vertical="center" shrinkToFit="1"/>
    </xf>
    <xf numFmtId="178" fontId="13" fillId="3" borderId="137" xfId="2" applyNumberFormat="1" applyFont="1" applyFill="1" applyBorder="1" applyAlignment="1">
      <alignment vertical="center" shrinkToFit="1"/>
    </xf>
    <xf numFmtId="178" fontId="13" fillId="3" borderId="62" xfId="2" applyNumberFormat="1" applyFont="1" applyFill="1" applyBorder="1" applyAlignment="1">
      <alignment vertical="center" shrinkToFit="1"/>
    </xf>
    <xf numFmtId="180" fontId="9" fillId="3" borderId="135" xfId="0" applyNumberFormat="1" applyFont="1" applyFill="1" applyBorder="1" applyAlignment="1">
      <alignment horizontal="right" vertical="center"/>
    </xf>
    <xf numFmtId="180" fontId="12" fillId="3" borderId="118" xfId="1" applyNumberFormat="1" applyFont="1" applyFill="1" applyBorder="1">
      <alignment vertical="center"/>
    </xf>
    <xf numFmtId="180" fontId="12" fillId="3" borderId="120" xfId="1" applyNumberFormat="1" applyFont="1" applyFill="1" applyBorder="1">
      <alignment vertical="center"/>
    </xf>
    <xf numFmtId="180" fontId="12" fillId="3" borderId="121" xfId="1" applyNumberFormat="1" applyFont="1" applyFill="1" applyBorder="1">
      <alignment vertical="center"/>
    </xf>
    <xf numFmtId="180" fontId="12" fillId="3" borderId="122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78" fontId="9" fillId="3" borderId="79" xfId="0" applyNumberFormat="1" applyFont="1" applyFill="1" applyBorder="1" applyAlignment="1">
      <alignment horizontal="right" vertical="center"/>
    </xf>
    <xf numFmtId="178" fontId="12" fillId="3" borderId="87" xfId="2" applyNumberFormat="1" applyFont="1" applyFill="1" applyBorder="1">
      <alignment vertical="center"/>
    </xf>
    <xf numFmtId="178" fontId="12" fillId="3" borderId="129" xfId="2" applyNumberFormat="1" applyFont="1" applyFill="1" applyBorder="1">
      <alignment vertical="center"/>
    </xf>
    <xf numFmtId="178" fontId="12" fillId="3" borderId="130" xfId="2" applyNumberFormat="1" applyFont="1" applyFill="1" applyBorder="1">
      <alignment vertical="center"/>
    </xf>
    <xf numFmtId="178" fontId="12" fillId="3" borderId="131" xfId="2" applyNumberFormat="1" applyFont="1" applyFill="1" applyBorder="1">
      <alignment vertical="center"/>
    </xf>
    <xf numFmtId="181" fontId="12" fillId="3" borderId="139" xfId="2" applyNumberFormat="1" applyFont="1" applyFill="1" applyBorder="1">
      <alignment vertical="center"/>
    </xf>
    <xf numFmtId="178" fontId="9" fillId="3" borderId="134" xfId="0" applyNumberFormat="1" applyFont="1" applyFill="1" applyBorder="1" applyAlignment="1">
      <alignment horizontal="right" vertical="center"/>
    </xf>
    <xf numFmtId="178" fontId="12" fillId="3" borderId="127" xfId="2" applyNumberFormat="1" applyFont="1" applyFill="1" applyBorder="1">
      <alignment vertical="center"/>
    </xf>
    <xf numFmtId="178" fontId="12" fillId="3" borderId="128" xfId="2" applyNumberFormat="1" applyFont="1" applyFill="1" applyBorder="1">
      <alignment vertical="center"/>
    </xf>
    <xf numFmtId="178" fontId="12" fillId="3" borderId="67" xfId="2" applyNumberFormat="1" applyFont="1" applyFill="1" applyBorder="1">
      <alignment vertical="center"/>
    </xf>
    <xf numFmtId="181" fontId="12" fillId="3" borderId="126" xfId="2" applyNumberFormat="1" applyFont="1" applyFill="1" applyBorder="1">
      <alignment vertical="center"/>
    </xf>
    <xf numFmtId="180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80" fontId="12" fillId="3" borderId="136" xfId="1" applyNumberFormat="1" applyFont="1" applyFill="1" applyBorder="1" applyAlignment="1">
      <alignment vertical="center" shrinkToFit="1"/>
    </xf>
    <xf numFmtId="180" fontId="12" fillId="3" borderId="29" xfId="1" applyNumberFormat="1" applyFont="1" applyFill="1" applyBorder="1" applyAlignment="1">
      <alignment vertical="center" shrinkToFit="1"/>
    </xf>
    <xf numFmtId="180" fontId="12" fillId="0" borderId="32" xfId="2" applyNumberFormat="1" applyFont="1" applyFill="1" applyBorder="1" applyAlignment="1">
      <alignment vertical="center" shrinkToFit="1"/>
    </xf>
    <xf numFmtId="180" fontId="12" fillId="3" borderId="31" xfId="1" applyNumberFormat="1" applyFont="1" applyFill="1" applyBorder="1" applyAlignment="1">
      <alignment vertical="center" shrinkToFit="1"/>
    </xf>
    <xf numFmtId="180" fontId="12" fillId="3" borderId="32" xfId="2" applyNumberFormat="1" applyFont="1" applyFill="1" applyBorder="1" applyAlignment="1">
      <alignment vertical="center" shrinkToFit="1"/>
    </xf>
    <xf numFmtId="38" fontId="25" fillId="0" borderId="0" xfId="5" applyNumberFormat="1" applyFont="1" applyFill="1" applyBorder="1" applyAlignment="1">
      <alignment vertical="center" wrapText="1"/>
    </xf>
    <xf numFmtId="180" fontId="12" fillId="3" borderId="135" xfId="1" applyNumberFormat="1" applyFont="1" applyFill="1" applyBorder="1" applyAlignment="1">
      <alignment horizontal="right" vertical="center" shrinkToFit="1"/>
    </xf>
    <xf numFmtId="180" fontId="12" fillId="3" borderId="74" xfId="1" applyNumberFormat="1" applyFont="1" applyFill="1" applyBorder="1" applyAlignment="1">
      <alignment horizontal="right" vertical="center" shrinkToFit="1"/>
    </xf>
    <xf numFmtId="178" fontId="12" fillId="3" borderId="134" xfId="2" applyNumberFormat="1" applyFont="1" applyFill="1" applyBorder="1" applyAlignment="1">
      <alignment horizontal="right" vertical="center" shrinkToFit="1"/>
    </xf>
    <xf numFmtId="178" fontId="12" fillId="3" borderId="98" xfId="2" applyNumberFormat="1" applyFont="1" applyFill="1" applyBorder="1" applyAlignment="1">
      <alignment horizontal="right" vertical="center" shrinkToFit="1"/>
    </xf>
    <xf numFmtId="180" fontId="12" fillId="3" borderId="76" xfId="2" applyNumberFormat="1" applyFont="1" applyFill="1" applyBorder="1" applyAlignment="1">
      <alignment horizontal="right" vertical="center" shrinkToFit="1"/>
    </xf>
    <xf numFmtId="178" fontId="7" fillId="0" borderId="55" xfId="2" applyNumberFormat="1" applyFont="1" applyFill="1" applyBorder="1" applyAlignment="1">
      <alignment horizontal="right" vertical="center" shrinkToFit="1"/>
    </xf>
    <xf numFmtId="180" fontId="12" fillId="3" borderId="77" xfId="1" applyNumberFormat="1" applyFont="1" applyFill="1" applyBorder="1" applyAlignment="1">
      <alignment horizontal="right" vertical="center" shrinkToFit="1"/>
    </xf>
    <xf numFmtId="180" fontId="12" fillId="3" borderId="136" xfId="1" applyNumberFormat="1" applyFont="1" applyFill="1" applyBorder="1" applyAlignment="1">
      <alignment horizontal="right" vertical="center" shrinkToFit="1"/>
    </xf>
    <xf numFmtId="180" fontId="12" fillId="3" borderId="29" xfId="1" applyNumberFormat="1" applyFont="1" applyFill="1" applyBorder="1" applyAlignment="1">
      <alignment horizontal="right" vertical="center" shrinkToFit="1"/>
    </xf>
    <xf numFmtId="178" fontId="12" fillId="3" borderId="35" xfId="2" applyNumberFormat="1" applyFont="1" applyFill="1" applyBorder="1" applyAlignment="1">
      <alignment horizontal="right" vertical="center" shrinkToFit="1"/>
    </xf>
    <xf numFmtId="178" fontId="12" fillId="3" borderId="99" xfId="2" applyNumberFormat="1" applyFont="1" applyFill="1" applyBorder="1" applyAlignment="1">
      <alignment horizontal="right" vertical="center" shrinkToFit="1"/>
    </xf>
    <xf numFmtId="180" fontId="12" fillId="3" borderId="32" xfId="2" applyNumberFormat="1" applyFont="1" applyFill="1" applyBorder="1" applyAlignment="1">
      <alignment horizontal="right" vertical="center" shrinkToFit="1"/>
    </xf>
    <xf numFmtId="178" fontId="12" fillId="3" borderId="36" xfId="2" applyNumberFormat="1" applyFont="1" applyFill="1" applyBorder="1" applyAlignment="1">
      <alignment horizontal="right" vertical="center" shrinkToFit="1"/>
    </xf>
    <xf numFmtId="180" fontId="12" fillId="3" borderId="31" xfId="1" applyNumberFormat="1" applyFont="1" applyFill="1" applyBorder="1" applyAlignment="1">
      <alignment horizontal="right" vertical="center" shrinkToFit="1"/>
    </xf>
    <xf numFmtId="178" fontId="9" fillId="3" borderId="140" xfId="0" applyNumberFormat="1" applyFont="1" applyFill="1" applyBorder="1" applyAlignment="1">
      <alignment vertical="center"/>
    </xf>
    <xf numFmtId="178" fontId="9" fillId="3" borderId="141" xfId="0" applyNumberFormat="1" applyFont="1" applyFill="1" applyBorder="1" applyAlignment="1">
      <alignment vertical="center"/>
    </xf>
    <xf numFmtId="178" fontId="9" fillId="3" borderId="64" xfId="0" applyNumberFormat="1" applyFont="1" applyFill="1" applyBorder="1" applyAlignment="1">
      <alignment horizontal="right" vertical="center"/>
    </xf>
    <xf numFmtId="178" fontId="9" fillId="3" borderId="34" xfId="0" applyNumberFormat="1" applyFont="1" applyFill="1" applyBorder="1" applyAlignment="1">
      <alignment vertical="center"/>
    </xf>
    <xf numFmtId="178" fontId="9" fillId="3" borderId="26" xfId="0" applyNumberFormat="1" applyFont="1" applyFill="1" applyBorder="1" applyAlignment="1">
      <alignment vertical="center"/>
    </xf>
    <xf numFmtId="178" fontId="9" fillId="3" borderId="13" xfId="0" applyNumberFormat="1" applyFont="1" applyFill="1" applyBorder="1" applyAlignment="1">
      <alignment horizontal="right" vertical="center"/>
    </xf>
    <xf numFmtId="178" fontId="9" fillId="3" borderId="65" xfId="0" applyNumberFormat="1" applyFont="1" applyFill="1" applyBorder="1" applyAlignment="1">
      <alignment vertical="center"/>
    </xf>
    <xf numFmtId="178" fontId="9" fillId="3" borderId="142" xfId="0" applyNumberFormat="1" applyFont="1" applyFill="1" applyBorder="1" applyAlignment="1">
      <alignment vertical="center"/>
    </xf>
    <xf numFmtId="178" fontId="9" fillId="3" borderId="51" xfId="0" applyNumberFormat="1" applyFont="1" applyFill="1" applyBorder="1" applyAlignment="1">
      <alignment horizontal="right" vertical="center"/>
    </xf>
    <xf numFmtId="178" fontId="7" fillId="3" borderId="34" xfId="0" applyNumberFormat="1" applyFont="1" applyFill="1" applyBorder="1" applyAlignment="1">
      <alignment vertical="center"/>
    </xf>
    <xf numFmtId="178" fontId="7" fillId="3" borderId="26" xfId="0" applyNumberFormat="1" applyFont="1" applyFill="1" applyBorder="1" applyAlignment="1">
      <alignment vertical="center"/>
    </xf>
    <xf numFmtId="178" fontId="7" fillId="3" borderId="13" xfId="0" applyNumberFormat="1" applyFont="1" applyFill="1" applyBorder="1" applyAlignment="1">
      <alignment horizontal="right" vertical="center"/>
    </xf>
    <xf numFmtId="178" fontId="9" fillId="3" borderId="66" xfId="0" applyNumberFormat="1" applyFont="1" applyFill="1" applyBorder="1" applyAlignment="1">
      <alignment vertical="center"/>
    </xf>
    <xf numFmtId="178" fontId="9" fillId="3" borderId="143" xfId="0" applyNumberFormat="1" applyFont="1" applyFill="1" applyBorder="1" applyAlignment="1">
      <alignment vertical="center"/>
    </xf>
    <xf numFmtId="178" fontId="9" fillId="3" borderId="54" xfId="0" applyNumberFormat="1" applyFont="1" applyFill="1" applyBorder="1" applyAlignment="1">
      <alignment horizontal="right" vertical="center"/>
    </xf>
    <xf numFmtId="178" fontId="7" fillId="3" borderId="67" xfId="0" applyNumberFormat="1" applyFont="1" applyFill="1" applyBorder="1" applyAlignment="1">
      <alignment vertical="center"/>
    </xf>
    <xf numFmtId="178" fontId="7" fillId="3" borderId="68" xfId="0" applyNumberFormat="1" applyFont="1" applyFill="1" applyBorder="1" applyAlignment="1">
      <alignment vertical="center"/>
    </xf>
    <xf numFmtId="178" fontId="7" fillId="3" borderId="48" xfId="0" applyNumberFormat="1" applyFont="1" applyFill="1" applyBorder="1" applyAlignment="1">
      <alignment horizontal="right" vertical="center"/>
    </xf>
    <xf numFmtId="178" fontId="9" fillId="3" borderId="62" xfId="0" applyNumberFormat="1" applyFont="1" applyFill="1" applyBorder="1" applyAlignment="1">
      <alignment vertical="center"/>
    </xf>
    <xf numFmtId="178" fontId="9" fillId="3" borderId="144" xfId="0" applyNumberFormat="1" applyFont="1" applyFill="1" applyBorder="1" applyAlignment="1">
      <alignment vertical="center"/>
    </xf>
    <xf numFmtId="178" fontId="9" fillId="3" borderId="52" xfId="0" applyNumberFormat="1" applyFont="1" applyFill="1" applyBorder="1" applyAlignment="1">
      <alignment horizontal="right" vertical="center"/>
    </xf>
    <xf numFmtId="180" fontId="12" fillId="3" borderId="135" xfId="1" applyNumberFormat="1" applyFont="1" applyFill="1" applyBorder="1" applyAlignment="1">
      <alignment vertical="center" shrinkToFit="1"/>
    </xf>
    <xf numFmtId="180" fontId="12" fillId="3" borderId="74" xfId="1" applyNumberFormat="1" applyFont="1" applyFill="1" applyBorder="1" applyAlignment="1">
      <alignment vertical="center" shrinkToFit="1"/>
    </xf>
    <xf numFmtId="178" fontId="12" fillId="3" borderId="55" xfId="2" applyNumberFormat="1" applyFont="1" applyFill="1" applyBorder="1" applyAlignment="1">
      <alignment vertical="center" shrinkToFit="1"/>
    </xf>
    <xf numFmtId="180" fontId="12" fillId="3" borderId="76" xfId="2" applyNumberFormat="1" applyFont="1" applyFill="1" applyBorder="1" applyAlignment="1">
      <alignment vertical="center" shrinkToFit="1"/>
    </xf>
    <xf numFmtId="178" fontId="7" fillId="0" borderId="55" xfId="2" applyNumberFormat="1" applyFont="1" applyFill="1" applyBorder="1" applyAlignment="1">
      <alignment vertical="center" shrinkToFit="1"/>
    </xf>
    <xf numFmtId="180" fontId="12" fillId="3" borderId="77" xfId="1" applyNumberFormat="1" applyFont="1" applyFill="1" applyBorder="1" applyAlignment="1">
      <alignment vertical="center" shrinkToFit="1"/>
    </xf>
    <xf numFmtId="178" fontId="9" fillId="4" borderId="5" xfId="0" applyNumberFormat="1" applyFont="1" applyFill="1" applyBorder="1" applyAlignment="1">
      <alignment horizontal="right" vertical="center"/>
    </xf>
    <xf numFmtId="178" fontId="7" fillId="4" borderId="146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179" fontId="9" fillId="4" borderId="44" xfId="0" applyNumberFormat="1" applyFont="1" applyFill="1" applyBorder="1" applyAlignment="1">
      <alignment horizontal="center" vertical="center"/>
    </xf>
    <xf numFmtId="179" fontId="9" fillId="4" borderId="45" xfId="0" applyNumberFormat="1" applyFont="1" applyFill="1" applyBorder="1" applyAlignment="1">
      <alignment horizontal="center" vertical="center"/>
    </xf>
    <xf numFmtId="179" fontId="9" fillId="4" borderId="116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6" xfId="0" quotePrefix="1" applyFont="1" applyFill="1" applyBorder="1" applyAlignment="1">
      <alignment horizontal="center" vertical="center"/>
    </xf>
    <xf numFmtId="178" fontId="12" fillId="3" borderId="31" xfId="2" applyNumberFormat="1" applyFont="1" applyFill="1" applyBorder="1" applyAlignment="1">
      <alignment vertical="center" shrinkToFit="1"/>
    </xf>
    <xf numFmtId="178" fontId="12" fillId="3" borderId="29" xfId="2" applyNumberFormat="1" applyFont="1" applyFill="1" applyBorder="1" applyAlignment="1">
      <alignment vertical="center" shrinkToFit="1"/>
    </xf>
    <xf numFmtId="178" fontId="12" fillId="3" borderId="30" xfId="2" applyNumberFormat="1" applyFont="1" applyFill="1" applyBorder="1" applyAlignment="1">
      <alignment vertical="center" shrinkToFit="1"/>
    </xf>
    <xf numFmtId="178" fontId="7" fillId="0" borderId="29" xfId="2" applyNumberFormat="1" applyFont="1" applyFill="1" applyBorder="1" applyAlignment="1">
      <alignment vertical="center" shrinkToFit="1"/>
    </xf>
    <xf numFmtId="178" fontId="7" fillId="0" borderId="40" xfId="2" applyNumberFormat="1" applyFont="1" applyFill="1" applyBorder="1" applyAlignment="1">
      <alignment vertical="center" shrinkToFit="1"/>
    </xf>
    <xf numFmtId="180" fontId="12" fillId="3" borderId="59" xfId="1" applyNumberFormat="1" applyFont="1" applyFill="1" applyBorder="1" applyAlignment="1">
      <alignment vertical="center" shrinkToFit="1"/>
    </xf>
    <xf numFmtId="180" fontId="12" fillId="3" borderId="84" xfId="1" applyNumberFormat="1" applyFont="1" applyFill="1" applyBorder="1" applyAlignment="1">
      <alignment vertical="center" shrinkToFit="1"/>
    </xf>
    <xf numFmtId="180" fontId="12" fillId="3" borderId="50" xfId="1" applyNumberFormat="1" applyFont="1" applyFill="1" applyBorder="1" applyAlignment="1">
      <alignment vertical="center" shrinkToFit="1"/>
    </xf>
    <xf numFmtId="180" fontId="12" fillId="3" borderId="84" xfId="2" applyNumberFormat="1" applyFont="1" applyFill="1" applyBorder="1" applyAlignment="1">
      <alignment vertical="center" shrinkToFit="1"/>
    </xf>
    <xf numFmtId="180" fontId="12" fillId="3" borderId="71" xfId="2" applyNumberFormat="1" applyFont="1" applyFill="1" applyBorder="1" applyAlignment="1">
      <alignment vertical="center" shrinkToFit="1"/>
    </xf>
    <xf numFmtId="180" fontId="12" fillId="3" borderId="59" xfId="2" applyNumberFormat="1" applyFont="1" applyFill="1" applyBorder="1" applyAlignment="1">
      <alignment vertical="center" shrinkToFit="1"/>
    </xf>
    <xf numFmtId="179" fontId="9" fillId="5" borderId="44" xfId="0" applyNumberFormat="1" applyFont="1" applyFill="1" applyBorder="1" applyAlignment="1">
      <alignment horizontal="center" vertical="center"/>
    </xf>
    <xf numFmtId="179" fontId="9" fillId="5" borderId="45" xfId="0" applyNumberFormat="1" applyFont="1" applyFill="1" applyBorder="1" applyAlignment="1">
      <alignment horizontal="center" vertical="center"/>
    </xf>
    <xf numFmtId="38" fontId="9" fillId="4" borderId="46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9" fillId="5" borderId="118" xfId="0" applyNumberFormat="1" applyFont="1" applyFill="1" applyBorder="1" applyAlignment="1">
      <alignment horizontal="center" vertical="center"/>
    </xf>
    <xf numFmtId="38" fontId="9" fillId="5" borderId="119" xfId="0" applyNumberFormat="1" applyFont="1" applyFill="1" applyBorder="1" applyAlignment="1">
      <alignment horizontal="center" vertical="center"/>
    </xf>
    <xf numFmtId="38" fontId="9" fillId="5" borderId="100" xfId="0" applyNumberFormat="1" applyFont="1" applyFill="1" applyBorder="1" applyAlignment="1">
      <alignment horizontal="center" vertical="center"/>
    </xf>
    <xf numFmtId="38" fontId="9" fillId="5" borderId="145" xfId="0" applyNumberFormat="1" applyFont="1" applyFill="1" applyBorder="1" applyAlignment="1">
      <alignment horizontal="center" vertical="center"/>
    </xf>
    <xf numFmtId="178" fontId="9" fillId="5" borderId="85" xfId="0" applyNumberFormat="1" applyFont="1" applyFill="1" applyBorder="1" applyAlignment="1">
      <alignment horizontal="center" vertical="center"/>
    </xf>
    <xf numFmtId="178" fontId="9" fillId="5" borderId="9" xfId="0" applyNumberFormat="1" applyFont="1" applyFill="1" applyBorder="1" applyAlignment="1">
      <alignment horizontal="center" vertical="center"/>
    </xf>
    <xf numFmtId="180" fontId="12" fillId="3" borderId="44" xfId="1" applyNumberFormat="1" applyFont="1" applyFill="1" applyBorder="1" applyAlignment="1">
      <alignment vertical="center" shrinkToFit="1"/>
    </xf>
    <xf numFmtId="180" fontId="12" fillId="3" borderId="45" xfId="1" applyNumberFormat="1" applyFont="1" applyFill="1" applyBorder="1" applyAlignment="1">
      <alignment vertical="center" shrinkToFit="1"/>
    </xf>
    <xf numFmtId="180" fontId="12" fillId="3" borderId="116" xfId="1" applyNumberFormat="1" applyFont="1" applyFill="1" applyBorder="1" applyAlignment="1">
      <alignment vertical="center" shrinkToFit="1"/>
    </xf>
    <xf numFmtId="180" fontId="12" fillId="3" borderId="4" xfId="2" applyNumberFormat="1" applyFont="1" applyFill="1" applyBorder="1" applyAlignment="1">
      <alignment vertical="center" shrinkToFit="1"/>
    </xf>
    <xf numFmtId="180" fontId="12" fillId="3" borderId="38" xfId="2" applyNumberFormat="1" applyFont="1" applyFill="1" applyBorder="1" applyAlignment="1">
      <alignment vertical="center" shrinkToFit="1"/>
    </xf>
    <xf numFmtId="178" fontId="9" fillId="4" borderId="85" xfId="0" quotePrefix="1" applyNumberFormat="1" applyFont="1" applyFill="1" applyBorder="1" applyAlignment="1">
      <alignment horizontal="center" vertical="center"/>
    </xf>
    <xf numFmtId="178" fontId="9" fillId="4" borderId="9" xfId="0" quotePrefix="1" applyNumberFormat="1" applyFont="1" applyFill="1" applyBorder="1" applyAlignment="1">
      <alignment horizontal="center" vertical="center"/>
    </xf>
    <xf numFmtId="180" fontId="13" fillId="5" borderId="4" xfId="1" applyNumberFormat="1" applyFont="1" applyFill="1" applyBorder="1" applyAlignment="1">
      <alignment horizontal="center" vertical="center" shrinkToFit="1"/>
    </xf>
    <xf numFmtId="180" fontId="13" fillId="5" borderId="5" xfId="1" applyNumberFormat="1" applyFont="1" applyFill="1" applyBorder="1" applyAlignment="1">
      <alignment horizontal="center" vertical="center" shrinkToFit="1"/>
    </xf>
    <xf numFmtId="180" fontId="13" fillId="5" borderId="18" xfId="1" applyNumberFormat="1" applyFont="1" applyFill="1" applyBorder="1" applyAlignment="1">
      <alignment horizontal="center" vertical="center" shrinkToFit="1"/>
    </xf>
    <xf numFmtId="180" fontId="13" fillId="5" borderId="24" xfId="1" applyNumberFormat="1" applyFont="1" applyFill="1" applyBorder="1" applyAlignment="1">
      <alignment horizontal="center" vertical="center" shrinkToFit="1"/>
    </xf>
    <xf numFmtId="180" fontId="13" fillId="4" borderId="4" xfId="2" applyNumberFormat="1" applyFont="1" applyFill="1" applyBorder="1" applyAlignment="1">
      <alignment horizontal="center" vertical="center" shrinkToFit="1"/>
    </xf>
    <xf numFmtId="180" fontId="13" fillId="4" borderId="18" xfId="2" applyNumberFormat="1" applyFont="1" applyFill="1" applyBorder="1" applyAlignment="1">
      <alignment horizontal="center" vertical="center" shrinkToFit="1"/>
    </xf>
    <xf numFmtId="38" fontId="9" fillId="4" borderId="10" xfId="0" applyNumberFormat="1" applyFont="1" applyFill="1" applyBorder="1" applyAlignment="1">
      <alignment horizontal="center" vertical="center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76" fontId="9" fillId="3" borderId="59" xfId="0" applyNumberFormat="1" applyFont="1" applyFill="1" applyBorder="1" applyAlignment="1">
      <alignment horizontal="right" vertical="center"/>
    </xf>
    <xf numFmtId="176" fontId="9" fillId="3" borderId="84" xfId="0" applyNumberFormat="1" applyFont="1" applyFill="1" applyBorder="1" applyAlignment="1">
      <alignment horizontal="right" vertical="center"/>
    </xf>
    <xf numFmtId="176" fontId="9" fillId="3" borderId="71" xfId="0" applyNumberFormat="1" applyFont="1" applyFill="1" applyBorder="1" applyAlignment="1">
      <alignment horizontal="right" vertical="center"/>
    </xf>
    <xf numFmtId="176" fontId="9" fillId="3" borderId="59" xfId="0" applyNumberFormat="1" applyFont="1" applyFill="1" applyBorder="1" applyAlignment="1">
      <alignment vertical="center"/>
    </xf>
    <xf numFmtId="176" fontId="9" fillId="3" borderId="71" xfId="0" applyNumberFormat="1" applyFont="1" applyFill="1" applyBorder="1" applyAlignment="1">
      <alignment vertical="center"/>
    </xf>
    <xf numFmtId="176" fontId="9" fillId="3" borderId="31" xfId="0" applyNumberFormat="1" applyFont="1" applyFill="1" applyBorder="1" applyAlignment="1">
      <alignment horizontal="right" vertical="center"/>
    </xf>
    <xf numFmtId="176" fontId="9" fillId="3" borderId="29" xfId="0" applyNumberFormat="1" applyFont="1" applyFill="1" applyBorder="1" applyAlignment="1">
      <alignment horizontal="right" vertical="center"/>
    </xf>
    <xf numFmtId="176" fontId="9" fillId="3" borderId="40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vertical="center"/>
    </xf>
    <xf numFmtId="176" fontId="9" fillId="3" borderId="40" xfId="0" applyNumberFormat="1" applyFont="1" applyFill="1" applyBorder="1" applyAlignment="1">
      <alignment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176" fontId="9" fillId="3" borderId="63" xfId="0" applyNumberFormat="1" applyFont="1" applyFill="1" applyBorder="1" applyAlignment="1">
      <alignment horizontal="right" vertical="center"/>
    </xf>
    <xf numFmtId="176" fontId="9" fillId="3" borderId="60" xfId="0" applyNumberFormat="1" applyFont="1" applyFill="1" applyBorder="1" applyAlignment="1">
      <alignment horizontal="right" vertical="center"/>
    </xf>
    <xf numFmtId="176" fontId="9" fillId="3" borderId="69" xfId="0" applyNumberFormat="1" applyFont="1" applyFill="1" applyBorder="1" applyAlignment="1">
      <alignment horizontal="right" vertical="center"/>
    </xf>
    <xf numFmtId="176" fontId="9" fillId="3" borderId="44" xfId="0" applyNumberFormat="1" applyFont="1" applyFill="1" applyBorder="1" applyAlignment="1">
      <alignment horizontal="right" vertical="center"/>
    </xf>
    <xf numFmtId="176" fontId="9" fillId="3" borderId="45" xfId="0" applyNumberFormat="1" applyFont="1" applyFill="1" applyBorder="1" applyAlignment="1">
      <alignment horizontal="right" vertical="center"/>
    </xf>
    <xf numFmtId="176" fontId="9" fillId="3" borderId="70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horizontal="right" vertical="center"/>
    </xf>
    <xf numFmtId="176" fontId="9" fillId="3" borderId="10" xfId="0" applyNumberFormat="1" applyFont="1" applyFill="1" applyBorder="1" applyAlignment="1">
      <alignment horizontal="right" vertical="center"/>
    </xf>
    <xf numFmtId="176" fontId="9" fillId="3" borderId="72" xfId="0" applyNumberFormat="1" applyFont="1" applyFill="1" applyBorder="1" applyAlignment="1">
      <alignment horizontal="right" vertical="center"/>
    </xf>
    <xf numFmtId="176" fontId="7" fillId="3" borderId="21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3" borderId="39" xfId="0" applyNumberFormat="1" applyFont="1" applyFill="1" applyBorder="1" applyAlignment="1">
      <alignment horizontal="right" vertical="center"/>
    </xf>
    <xf numFmtId="176" fontId="7" fillId="3" borderId="58" xfId="0" applyNumberFormat="1" applyFont="1" applyFill="1" applyBorder="1" applyAlignment="1">
      <alignment horizontal="right" vertical="center"/>
    </xf>
    <xf numFmtId="176" fontId="7" fillId="3" borderId="73" xfId="0" applyNumberFormat="1" applyFont="1" applyFill="1" applyBorder="1" applyAlignment="1">
      <alignment horizontal="right" vertical="center"/>
    </xf>
    <xf numFmtId="176" fontId="9" fillId="0" borderId="59" xfId="0" applyNumberFormat="1" applyFont="1" applyFill="1" applyBorder="1" applyAlignment="1">
      <alignment horizontal="right" vertical="center"/>
    </xf>
    <xf numFmtId="176" fontId="9" fillId="0" borderId="84" xfId="0" applyNumberFormat="1" applyFont="1" applyFill="1" applyBorder="1" applyAlignment="1">
      <alignment horizontal="right" vertical="center"/>
    </xf>
    <xf numFmtId="176" fontId="9" fillId="0" borderId="71" xfId="0" applyNumberFormat="1" applyFont="1" applyFill="1" applyBorder="1" applyAlignment="1">
      <alignment horizontal="right" vertical="center"/>
    </xf>
    <xf numFmtId="176" fontId="7" fillId="0" borderId="58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73" xfId="0" applyNumberFormat="1" applyFont="1" applyFill="1" applyBorder="1" applyAlignment="1">
      <alignment horizontal="right" vertical="center"/>
    </xf>
    <xf numFmtId="176" fontId="9" fillId="0" borderId="46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72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vertical="center"/>
    </xf>
    <xf numFmtId="176" fontId="9" fillId="3" borderId="72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39" xfId="0" applyNumberFormat="1" applyFont="1" applyFill="1" applyBorder="1" applyAlignment="1">
      <alignment horizontal="right" vertical="center"/>
    </xf>
    <xf numFmtId="178" fontId="9" fillId="4" borderId="85" xfId="0" quotePrefix="1" applyNumberFormat="1" applyFont="1" applyFill="1" applyBorder="1" applyAlignment="1">
      <alignment horizontal="center" vertical="center" wrapText="1"/>
    </xf>
    <xf numFmtId="178" fontId="9" fillId="5" borderId="85" xfId="0" applyNumberFormat="1" applyFont="1" applyFill="1" applyBorder="1" applyAlignment="1">
      <alignment horizontal="center" vertical="center" wrapText="1"/>
    </xf>
    <xf numFmtId="38" fontId="9" fillId="5" borderId="19" xfId="0" applyNumberFormat="1" applyFont="1" applyFill="1" applyBorder="1" applyAlignment="1">
      <alignment horizontal="center" vertical="center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666749</xdr:colOff>
      <xdr:row>30</xdr:row>
      <xdr:rowOff>122465</xdr:rowOff>
    </xdr:from>
    <xdr:to>
      <xdr:col>6</xdr:col>
      <xdr:colOff>643600</xdr:colOff>
      <xdr:row>32</xdr:row>
      <xdr:rowOff>188119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8" y="8436429"/>
          <a:ext cx="1528065" cy="528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IR/A01_IR/02_Factsheet/2025/(2025.06)%20Fact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IR/A01_IR/02_Factsheet/2025/(2025.09)%20Factsheet_&#51089;&#50629;&#514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C-A(취합)파리"/>
      <sheetName val="첨부1"/>
      <sheetName val="노무비"/>
      <sheetName val="시멘트"/>
      <sheetName val="인수기간별S"/>
      <sheetName val="본부유지율"/>
      <sheetName val="4-2물건누계"/>
      <sheetName val="자동차추정자료"/>
      <sheetName val="시산표"/>
      <sheetName val="간접"/>
      <sheetName val="집계표"/>
      <sheetName val="손익분석"/>
      <sheetName val="수입"/>
      <sheetName val="관로내역원"/>
      <sheetName val="SUMMARY"/>
      <sheetName val="PAINT"/>
      <sheetName val="손익"/>
      <sheetName val="현금흐름"/>
      <sheetName val="자바라1"/>
      <sheetName val="A4288"/>
      <sheetName val="CTEMCOST"/>
      <sheetName val="ELECTRIC"/>
      <sheetName val="SG"/>
      <sheetName val="수정시산표"/>
      <sheetName val="주택"/>
      <sheetName val="주택(백만원)"/>
      <sheetName val="COL"/>
      <sheetName val="손익기01"/>
      <sheetName val="Sheet1"/>
      <sheetName val="동선(을)"/>
      <sheetName val="신공항A-9(원가수정)"/>
      <sheetName val="KUNGDEVI"/>
      <sheetName val="전계가"/>
      <sheetName val="그래프"/>
      <sheetName val="GDP"/>
      <sheetName val="부문인원3"/>
      <sheetName val="5Traffic1"/>
      <sheetName val="원가계산서"/>
      <sheetName val="금액내역서"/>
      <sheetName val="인사자료총집계"/>
      <sheetName val="실행내역"/>
      <sheetName val="설계내역서"/>
      <sheetName val="예가표"/>
      <sheetName val="현장관리비"/>
      <sheetName val="호프"/>
      <sheetName val="공사개요"/>
      <sheetName val="감독1130"/>
      <sheetName val="data"/>
      <sheetName val="손해감소유형"/>
      <sheetName val="7"/>
      <sheetName val="항목"/>
      <sheetName val="Sheet4"/>
      <sheetName val="Prices"/>
      <sheetName val="ABUT수량-A1"/>
      <sheetName val="인원계획-미화"/>
      <sheetName val="ADR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내역서"/>
      <sheetName val="Calen"/>
      <sheetName val="물량표"/>
      <sheetName val="추가예산"/>
      <sheetName val="장기대여금1"/>
      <sheetName val="表21 净利润调节表"/>
      <sheetName val="노임단가"/>
      <sheetName val="982월원안"/>
      <sheetName val="월말명세0912"/>
      <sheetName val="11.외화채무증권(AFS,HTM)08"/>
      <sheetName val="Hedge09"/>
      <sheetName val="13.감액TEST_08"/>
      <sheetName val="해외채권"/>
      <sheetName val="BS09"/>
      <sheetName val="상각스케쥴(조정)"/>
      <sheetName val="공통비총괄표"/>
      <sheetName val="Variables"/>
      <sheetName val="제조원가 원단위 분석"/>
      <sheetName val="종합표양식(품의 &amp; 입고)_2"/>
      <sheetName val="JUCKEYK"/>
      <sheetName val="원가관리 (동월대비)"/>
      <sheetName val="45,46"/>
      <sheetName val="방배동내역(리라)"/>
      <sheetName val="금융비용"/>
      <sheetName val="총괄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S&amp;R"/>
      <sheetName val="중기조종사 단위단가"/>
      <sheetName val="견적의뢰"/>
      <sheetName val="화의-현금흐름"/>
      <sheetName val="6PILE  (돌출)"/>
      <sheetName val="#REF"/>
      <sheetName val="기성청구 공문"/>
      <sheetName val="IW-LIST"/>
      <sheetName val="SO416"/>
      <sheetName val="개발비자산성검토"/>
      <sheetName val="가공MH"/>
      <sheetName val="08년(Form1)"/>
      <sheetName val="입찰내역서"/>
      <sheetName val="기계경비(시간당)"/>
      <sheetName val="램머"/>
      <sheetName val="유림골조"/>
      <sheetName val="SIL98"/>
      <sheetName val="재료"/>
      <sheetName val="예정(3)"/>
      <sheetName val="동원(3)"/>
      <sheetName val="역T형"/>
      <sheetName val="Sheet13"/>
      <sheetName val="Sheet14"/>
      <sheetName val="woo(mac)"/>
      <sheetName val="MIBK원단위"/>
      <sheetName val="RECIMAKE"/>
      <sheetName val="Proposal"/>
      <sheetName val="일위대가표"/>
      <sheetName val="MIJIBI"/>
      <sheetName val="실행철강하도"/>
      <sheetName val="기본DATA"/>
      <sheetName val="수주현황2월"/>
      <sheetName val="손익현황"/>
      <sheetName val="현황CODE"/>
      <sheetName val="Total"/>
      <sheetName val="지점장"/>
      <sheetName val="XZLC004_PART2"/>
      <sheetName val="XZLC003_PART1"/>
      <sheetName val="93"/>
      <sheetName val="토목검측서"/>
      <sheetName val="2-2.매출분석"/>
      <sheetName val="A-100전제"/>
      <sheetName val="몰드시스템 리스트"/>
      <sheetName val="정비손익"/>
      <sheetName val="200"/>
      <sheetName val="Borrower"/>
      <sheetName val="7 (2)"/>
      <sheetName val="원가(통신)"/>
      <sheetName val="중요02월25일"/>
      <sheetName val="정산표"/>
      <sheetName val="단가추이"/>
      <sheetName val="경유량추이"/>
      <sheetName val="단가산출"/>
      <sheetName val="Sheet1 (2)"/>
      <sheetName val="공통부대관리"/>
      <sheetName val="표지"/>
      <sheetName val="설비원가"/>
      <sheetName val="부서코드표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회사정보"/>
      <sheetName val="97년추정손익계산서"/>
      <sheetName val="SM1-09"/>
      <sheetName val="SM2-09"/>
      <sheetName val="BD-09"/>
      <sheetName val="12년 CF(9월)"/>
      <sheetName val="점수계산1-2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양식(직판용)"/>
      <sheetName val="미드수량"/>
      <sheetName val="참조"/>
      <sheetName val="DATE"/>
      <sheetName val="현장지지물물량"/>
      <sheetName val="部署名"/>
      <sheetName val="車両別燃費及び油類単価"/>
      <sheetName val="퇴충"/>
      <sheetName val="1_종합손익(도급)1"/>
      <sheetName val="총내역서"/>
      <sheetName val="CAUDIT"/>
      <sheetName val="단가표"/>
      <sheetName val="slipsumpR"/>
      <sheetName val="RE9604"/>
      <sheetName val="평가제외"/>
      <sheetName val="13월별BS"/>
      <sheetName val="집행내역"/>
      <sheetName val="하수급견적대비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Year"/>
      <sheetName val="재고현황"/>
      <sheetName val="발행제기"/>
      <sheetName val="2.대외공문"/>
      <sheetName val="영동(D)"/>
      <sheetName val="조명시설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목록"/>
      <sheetName val="중기"/>
      <sheetName val="연돌일위집계"/>
      <sheetName val="원가계산하도"/>
      <sheetName val="LinerWt"/>
      <sheetName val="D-623D"/>
      <sheetName val="BQMPALOC"/>
      <sheetName val="세부내역서"/>
      <sheetName val="37개월"/>
      <sheetName val="주형"/>
      <sheetName val="sum1 (2)"/>
      <sheetName val="적격"/>
      <sheetName val="조경"/>
      <sheetName val="입찰보고"/>
      <sheetName val="월별예산"/>
      <sheetName val="3.바닥판설계"/>
      <sheetName val="통장출금액"/>
      <sheetName val="위탁매매_1103"/>
      <sheetName val="자기매매_1103"/>
      <sheetName val="위탁매매_1109"/>
      <sheetName val="자기매매_1109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완제품3"/>
      <sheetName val="비가동-20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Data Validation"/>
      <sheetName val="_x005f_x0018_"/>
      <sheetName val="1.차입금"/>
      <sheetName val="choose"/>
      <sheetName val="설산1.나"/>
      <sheetName val="본사S"/>
      <sheetName val="건축내역"/>
      <sheetName val="2-1.강사료,교통비 지급명세"/>
      <sheetName val="해외 기술훈련비 (합계)"/>
      <sheetName val="접대비"/>
      <sheetName val="품셈표"/>
      <sheetName val="갑근세납세필증명원"/>
      <sheetName val="요약PL"/>
      <sheetName val="슬래브"/>
      <sheetName val="최소가치(간편)-회계"/>
      <sheetName val="회사제시"/>
      <sheetName val="노동부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선급비용"/>
      <sheetName val="KAM설비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주현(해보)"/>
      <sheetName val="주현(영광)"/>
      <sheetName val="입출재고현황 (2)"/>
      <sheetName val="TRE TABLE"/>
      <sheetName val="C3"/>
      <sheetName val="자금추ȕ"/>
      <sheetName val="05년말(건재)"/>
      <sheetName val="단가(반정3교-원주)"/>
      <sheetName val="CC16-내역서"/>
      <sheetName val="신공"/>
      <sheetName val="Y-WORK"/>
      <sheetName val="INPUT"/>
      <sheetName val="설계명세서"/>
      <sheetName val="전신환매도율"/>
      <sheetName val="경비"/>
      <sheetName val="물량표S"/>
      <sheetName val="2.주요계수총괄"/>
      <sheetName val="원가서"/>
      <sheetName val="0001new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Utility Usage YTN TOWER"/>
      <sheetName val="118.세금과공과"/>
      <sheetName val="수선비"/>
      <sheetName val="부속동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주행"/>
      <sheetName val="일위대가(계측기설치)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2 카드채권(대출포함)"/>
      <sheetName val="공사비예산서(토목분)"/>
      <sheetName val="sheet6"/>
      <sheetName val="RAW"/>
      <sheetName val="교각계산"/>
      <sheetName val="공통비(전체)"/>
      <sheetName val="토목공사"/>
      <sheetName val="새공통(96임금인상기준)"/>
      <sheetName val="비교1"/>
      <sheetName val="유림총괄"/>
      <sheetName val="공사비증감"/>
      <sheetName val="현금"/>
      <sheetName val="정부노임단가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MEMORY"/>
      <sheetName val="GAEYO"/>
      <sheetName val="내역표지"/>
      <sheetName val="약품공급2"/>
      <sheetName val="공정"/>
      <sheetName val="품목코드표"/>
      <sheetName val="입찰내역_발주처_양식"/>
      <sheetName val="Data_Validation"/>
      <sheetName val="B-1.기본정보"/>
      <sheetName val="일위(PN)"/>
      <sheetName val="1.본사계정별"/>
      <sheetName val="부서별집계표"/>
      <sheetName val="금년실적"/>
      <sheetName val="기초"/>
      <sheetName val="재무상태표"/>
      <sheetName val="Bond"/>
      <sheetName val="_x005f_x0018__x005f_x0000_"/>
      <sheetName val="본문"/>
      <sheetName val="95하U$가격"/>
      <sheetName val="Manual"/>
      <sheetName val="원본"/>
      <sheetName val="要員用master"/>
      <sheetName val="특외대"/>
      <sheetName val=" 견적서"/>
      <sheetName val="ETC"/>
      <sheetName val="3.6.2남양주택배"/>
      <sheetName val="구성비"/>
      <sheetName val="Back Data 1"/>
      <sheetName val="자금운용계획표"/>
      <sheetName val="__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PIPE"/>
      <sheetName val="FLANGE"/>
      <sheetName val="VALVE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_x0018_?"/>
      <sheetName val="Master"/>
      <sheetName val="Macro1"/>
      <sheetName val="설문 평가"/>
      <sheetName val="터파기및재료"/>
      <sheetName val="품목"/>
      <sheetName val="선택창"/>
      <sheetName val="외주현황.wq1"/>
      <sheetName val="TB"/>
      <sheetName val="PL"/>
      <sheetName val="CS"/>
      <sheetName val="예산계정INDEX"/>
      <sheetName val="환율change"/>
      <sheetName val="상가지급현황"/>
      <sheetName val="부하(성남)"/>
      <sheetName val="자재목록"/>
      <sheetName val="FB25JN"/>
      <sheetName val="도"/>
      <sheetName val="의정부문예회관변경내역"/>
      <sheetName val="내역(한신APT)"/>
      <sheetName val="분전함신설"/>
      <sheetName val="접지1종"/>
      <sheetName val="RE"/>
      <sheetName val="FP"/>
      <sheetName val="대투_보관자료 변경"/>
      <sheetName val="내수자재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공사내역"/>
      <sheetName val="1. 시공측량"/>
      <sheetName val="시화점실행"/>
      <sheetName val="납부내역총괄표 (수정)"/>
      <sheetName val="IS"/>
      <sheetName val="슬래"/>
      <sheetName val="슬래堌"/>
      <sheetName val="슬래䰀"/>
      <sheetName val="11월"/>
      <sheetName val="22철거수량"/>
      <sheetName val="슬래簀"/>
      <sheetName val="슬래瀀"/>
      <sheetName val="슬래퀀"/>
      <sheetName val="슬래鰀"/>
      <sheetName val="슬래뀀"/>
      <sheetName val="BD%_70s"/>
      <sheetName val="설계명세서(선로)"/>
      <sheetName val="전체철근집계"/>
      <sheetName val="건축2"/>
      <sheetName val="#1) 투자 구분"/>
      <sheetName val="설치원가"/>
      <sheetName val="P-산#1-1(WOWA1)"/>
      <sheetName val="3본사"/>
      <sheetName val="98지급계획"/>
      <sheetName val="125PIECE"/>
      <sheetName val="소총괄표"/>
      <sheetName val="아파트연면적비율(참고1)"/>
      <sheetName val="수종별수량 (2)"/>
      <sheetName val="구간별수량"/>
      <sheetName val="전선 및 전선관"/>
      <sheetName val="연습"/>
      <sheetName val="명단원자료(이전)"/>
      <sheetName val="코드관리"/>
      <sheetName val="합천내역"/>
      <sheetName val="전기단가조사서"/>
      <sheetName val="배수공"/>
      <sheetName val="오류항목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013.2월 연결대상"/>
      <sheetName val="BS_Package_내부거래"/>
      <sheetName val="PL_Package_내부거래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환율표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수량산출"/>
      <sheetName val="필요면적"/>
      <sheetName val="기초정보"/>
      <sheetName val="MAT"/>
      <sheetName val="선평원내역"/>
      <sheetName val="판가반영"/>
      <sheetName val="개산공사비"/>
      <sheetName val="BID"/>
      <sheetName val="식재품셈"/>
      <sheetName val="Weekly Progress(계장)"/>
      <sheetName val="기둥(원형)"/>
      <sheetName val="원가1"/>
      <sheetName val="원가2"/>
      <sheetName val="수량산출내역1115"/>
      <sheetName val="U_TYPE_1_"/>
      <sheetName val="소야공정계획표"/>
      <sheetName val="일반관리비"/>
      <sheetName val="보고서"/>
      <sheetName val="1_종합손익(도급)4"/>
      <sheetName val="종단계산"/>
      <sheetName val="산출근거(S4)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09~10년_매출계획"/>
      <sheetName val="97_사업추정(WEKI)"/>
      <sheetName val="6월_공정외주"/>
      <sheetName val="Tong_hop"/>
      <sheetName val="95_1_1이후취득자산(숨기기상태)"/>
      <sheetName val="1_MDF1공장"/>
      <sheetName val="최적단면"/>
      <sheetName val="compare2"/>
      <sheetName val="Krw"/>
      <sheetName val="BS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고정자산-회사제시"/>
      <sheetName val="해외_기술훈련비_(합계)"/>
      <sheetName val="118_세금과공과"/>
      <sheetName val="수량산출서 갑지"/>
      <sheetName val="I一般比"/>
      <sheetName val="1. 작성방식"/>
      <sheetName val="화전내"/>
      <sheetName val="表21_净利润夐#奜#"/>
      <sheetName val="4.1 월별 에너지 사용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TYPE-1"/>
      <sheetName val="추정pl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予算実績管理現況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월별자료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カテゴリ表"/>
      <sheetName val="카드채권(대출포함)"/>
      <sheetName val="공통"/>
      <sheetName val="T6-6(7)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_x005f_x005f_x005f_x0000__x005f"/>
      <sheetName val="소주(苏州)"/>
      <sheetName val="10매출"/>
      <sheetName val="6월 공嚺㓶가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조도계산서 (도서)"/>
      <sheetName val="준검 내역서"/>
      <sheetName val="대전-교대(A1-A2)"/>
      <sheetName val="기계"/>
      <sheetName val="정화조"/>
      <sheetName val="토목"/>
      <sheetName val="F 월별기성수금현황 "/>
      <sheetName val="계좌정보"/>
      <sheetName val="안산기계장치"/>
      <sheetName val="배열수식"/>
      <sheetName val="견적을지"/>
      <sheetName val="FitOutConfCentre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날개수량1.5"/>
      <sheetName val="갑지"/>
      <sheetName val="을-ATYPE"/>
      <sheetName val="CAT_5"/>
      <sheetName val="수목단가"/>
      <sheetName val="시설수량표"/>
      <sheetName val="식재수량표"/>
      <sheetName val="중기일위대가"/>
      <sheetName val="1월~9월"/>
      <sheetName val="부산제일극장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Ref. Spec Review 양식"/>
      <sheetName val="Ref. 시험항목 테이블"/>
      <sheetName val="Ref. Search Result 테이블"/>
      <sheetName val="1__작성방식"/>
      <sheetName val="표)CFT장_조직별_배분"/>
      <sheetName val="20180214_P&amp;T"/>
      <sheetName val="Ref__중점_추진_과제별_상세"/>
      <sheetName val="Bank_code"/>
      <sheetName val="Drop-down_RAW"/>
      <sheetName val="Basic_Information"/>
      <sheetName val="Exchange_rate"/>
      <sheetName val="견적서"/>
      <sheetName val="Project Count"/>
      <sheetName val="Index1"/>
      <sheetName val="STRAT_PLAN_WKSHT1"/>
      <sheetName val="Sales_Plan_&amp;_other1"/>
      <sheetName val="drop_downs"/>
      <sheetName val="손익계산서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Key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tab_STATUS_DO_PROCESSO_4"/>
      <sheetName val="Perf__Plan__Diário14"/>
      <sheetName val="In_(2)4"/>
      <sheetName val="__한국_AMP_ASP-23_판매가격__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Data_validation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97_사업추정(WEKI)2"/>
      <sheetName val="Tong_hop2"/>
      <sheetName val="95_1_1이후취득자산(숨기기상태)2"/>
      <sheetName val="6월_공정외주2"/>
      <sheetName val="입출재고현황_(2)2"/>
      <sheetName val="TRE_TABLE2"/>
      <sheetName val="입찰내역_발주처_양식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1.수인터널"/>
      <sheetName val="1공구산출내역서"/>
      <sheetName val="7_공사비집_x0000__x0000_Ā_x0000__x0005__x0000_翸_x0000_"/>
      <sheetName val="工완성공사율"/>
      <sheetName val="협가표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2_주요계수총괄2"/>
      <sheetName val="Project_Brief2"/>
      <sheetName val="P_M_별3"/>
      <sheetName val="단면_(2)2"/>
      <sheetName val="1_본사계정별2"/>
      <sheetName val="Facility_Information2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총괄집계표"/>
      <sheetName val="합계표"/>
      <sheetName val="Eq__Mobilization"/>
      <sheetName val="시스템 개요 유효값"/>
      <sheetName val="문의내용 카테고리 분류(수정X)"/>
      <sheetName val="대구은행"/>
      <sheetName val="원재료"/>
      <sheetName val="비품"/>
      <sheetName val="control sheet"/>
      <sheetName val="PF 현황(11년12월)"/>
      <sheetName val="640ꠌ᜹렀㣃씃"/>
      <sheetName val="640ꠏ᜹쀀씃"/>
      <sheetName val="OH _x000f_"/>
      <sheetName val="____"/>
      <sheetName val="_"/>
      <sheetName val="1TL종점(1)"/>
      <sheetName val="연체리스료"/>
      <sheetName val="이름표"/>
      <sheetName val="기성"/>
      <sheetName val="BQ"/>
      <sheetName val="Basic"/>
      <sheetName val="날개벽수량표"/>
      <sheetName val="main"/>
      <sheetName val="JT3.0견적-구1"/>
      <sheetName val="Dropbox 목록"/>
      <sheetName val="Back_Data_12"/>
      <sheetName val="1__작성방식1"/>
      <sheetName val="Utility_Usage_YTN_TOWER1"/>
      <sheetName val="표)CFT장_조직별_배분1"/>
      <sheetName val="20180214_P&amp;T1"/>
      <sheetName val="Ref__중점_추진_과제별_상세1"/>
      <sheetName val="Bank_code1"/>
      <sheetName val="해외_기술훈련비_(합계)2"/>
      <sheetName val="설문_평가1"/>
      <sheetName val="_견적서1"/>
      <sheetName val="B-1_기본정보1"/>
      <sheetName val="1월_예산1"/>
      <sheetName val="Drop-down_RAW1"/>
      <sheetName val="#1)_투자_구분1"/>
      <sheetName val="전선_및_전선관1"/>
      <sheetName val="대투_보관자료_변경1"/>
      <sheetName val="외주현황_wq11"/>
      <sheetName val="Basic_Information1"/>
      <sheetName val="Exchange_rate1"/>
      <sheetName val="실행기성_갑지1"/>
      <sheetName val="진행_DATA_(2)"/>
      <sheetName val="NG_Item"/>
      <sheetName val="Ref__Spec_Review_양식"/>
      <sheetName val="Ref__시험항목_테이블"/>
      <sheetName val="Ref__Search_Result_테이블"/>
      <sheetName val="C1_3_1"/>
      <sheetName val="2013_2월_연결대상1"/>
      <sheetName val="7_Utility_Analysis"/>
      <sheetName val="Operational_Activities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2-1_강사료,교통비_지급명세1"/>
      <sheetName val="2-2_투자1"/>
      <sheetName val="Proj__Fin_1"/>
      <sheetName val="ITS_Assumptions"/>
      <sheetName val="Master_Data"/>
      <sheetName val="KEY_CODE1"/>
      <sheetName val="13_포장용역비표준1"/>
      <sheetName val="9_가공부자재표준1"/>
      <sheetName val="8_ROLL표준(TSW)1"/>
      <sheetName val="4_톤당조관량표준1"/>
      <sheetName val="5_조관부자재표준1"/>
      <sheetName val="Rev__Recon_1"/>
      <sheetName val="1_고객불만건수"/>
      <sheetName val="1_변경범위"/>
      <sheetName val="F_월별기성수금현황_"/>
      <sheetName val="준검_내역서"/>
      <sheetName val="수량산출서_갑지"/>
      <sheetName val="G_R300경비"/>
      <sheetName val="AS포장복구_"/>
      <sheetName val="설_계"/>
      <sheetName val="조도계산서_(도서)"/>
      <sheetName val="기초정보_코드"/>
      <sheetName val="날개수량1_5"/>
      <sheetName val="입찰내역_Ĉᇆ"/>
      <sheetName val="입찰내역_Ĉᇆ"/>
      <sheetName val="sum_x000a_"/>
      <sheetName val="2_6_三无_(2)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TOWER_12TON"/>
      <sheetName val="TOWER_10TON"/>
      <sheetName val="JIB_CRANE,HOIST"/>
      <sheetName val="Worker_List"/>
      <sheetName val="GB-IC_Villingen_GG"/>
      <sheetName val="M&amp;Q_Lead"/>
      <sheetName val="경영비율 "/>
      <sheetName val="07.01"/>
      <sheetName val="수량산출서 (2)"/>
      <sheetName val="설계내역양식"/>
      <sheetName val="Mot So Thuat Ngu EN-VI"/>
      <sheetName val="Mot_So_Thuat_Ngu_EN-VI"/>
      <sheetName val="무형자산 LS11"/>
      <sheetName val="Global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설비등록"/>
      <sheetName val="A(Rev_3)"/>
      <sheetName val="gr_val"/>
      <sheetName val="gr_sum"/>
      <sheetName val="OUTER_A՜_x0000_缀_x0000__x0000__x0000_尀빙끯"/>
      <sheetName val="C1ㅇ"/>
      <sheetName val="단가조정"/>
      <sheetName val="나_출_x0000__x0000_"/>
      <sheetName val="입찰내역_Ĉ"/>
      <sheetName val="1_수인터널"/>
      <sheetName val="부대내역"/>
      <sheetName val="BSD (2)"/>
      <sheetName val="_Cash_Flow(자_x0000__x0000_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공통비_x0000__x0000_ʯ"/>
      <sheetName val="공통비_x0000_í遘̩"/>
      <sheetName val="파일의이용"/>
      <sheetName val="이자"/>
      <sheetName val="(참조)"/>
      <sheetName val="Investment Category"/>
      <sheetName val="FORM4"/>
      <sheetName val="FORM1"/>
      <sheetName val="FORM2"/>
      <sheetName val="FORM3"/>
      <sheetName val="FORM5"/>
      <sheetName val="FORM10"/>
      <sheetName val="FORM15"/>
      <sheetName val="FORM16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Sensitivity and GC Value"/>
      <sheetName val="운반"/>
      <sheetName val="유리단가"/>
      <sheetName val="DB"/>
      <sheetName val="부대공사총괄"/>
      <sheetName val="건축공사집계표"/>
      <sheetName val="방배동내역 (총괄)"/>
      <sheetName val="첨부1-2. 증감사유내역서(을)"/>
      <sheetName val="원가관리_(동월대-_x0000_Ԁ"/>
      <sheetName val="항목(1)"/>
      <sheetName val="BOOK4"/>
      <sheetName val="날개벽(시점좌측)"/>
      <sheetName val="철거산출근거"/>
      <sheetName val="SS20"/>
      <sheetName val="SS10"/>
      <sheetName val="생산"/>
      <sheetName val="504전기실_Ç_x0000_Ԁ_x0000_瀀"/>
      <sheetName val="504전기실_Ç_x0000_Ԁ_x0000_退"/>
      <sheetName val="504전기실_壇멿︀ⳕԯ"/>
      <sheetName val="NKC (final)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단가조사표"/>
      <sheetName val="국내_x0000__x0000_"/>
      <sheetName val="지급제한자"/>
      <sheetName val="504전기실_x0000__x0000__x0001_Ԁ_x0000_"/>
      <sheetName val="NCR_HEC_6 Opens"/>
      <sheetName val="NCR_HEC_4 Open &amp; Vendor_2 Opens"/>
      <sheetName val="오스피셔스제사차"/>
      <sheetName val="참고3.DATA"/>
      <sheetName val=" Drop"/>
      <sheetName val="공기연장현황"/>
      <sheetName val="7_Utility_Analysis1"/>
      <sheetName val="Operational_Activities1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23기-3분기결산PL"/>
      <sheetName val="3.판관비명세서"/>
      <sheetName val="1.설계기준"/>
      <sheetName val="건축갑지"/>
      <sheetName val="건축내역서"/>
      <sheetName val="견적보고서"/>
      <sheetName val="토공(우물통,기타) "/>
      <sheetName val="6F8"/>
      <sheetName val="공종별집계"/>
      <sheetName val="7_공사비집"/>
      <sheetName val="상반기손익차2총괄"/>
      <sheetName val="유효성 목록"/>
      <sheetName val="드롭다운(수정금지)"/>
      <sheetName val="합산목표(감가+5_x0000__x0000_Ԁ_x0000_䀀"/>
      <sheetName val="단가산출서"/>
      <sheetName val="__Dscljh_c_EXCEL________1_96__2"/>
      <sheetName val="증감내역서"/>
      <sheetName val="OUTER_A՜"/>
      <sheetName val="6PILE__(Y_x0000__x0000_"/>
      <sheetName val="총 원가계산"/>
      <sheetName val="tifico"/>
      <sheetName val="4월25일실행"/>
      <sheetName val="경계석,골재외 (2)"/>
      <sheetName val="91"/>
      <sheetName val="생산1-2"/>
      <sheetName val="생산1-1"/>
      <sheetName val="매출계획"/>
      <sheetName val="품의서개정(갑)"/>
      <sheetName val="10.예산 및 원가 계획(02년)"/>
      <sheetName val="조도"/>
      <sheetName val="식재총괄"/>
      <sheetName val="신당동집계표"/>
      <sheetName val="6PILE__(剙_x0010__x0000_"/>
      <sheetName val="물가대비표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집계확_x0000_"/>
      <sheetName val="1.설계조건"/>
      <sheetName val="입찰내역 _x0000_⊍_x0000__x0000_∀的"/>
      <sheetName val="산자사_운전용품"/>
      <sheetName val="업무_분류(Category)"/>
      <sheetName val="3_일반사상"/>
      <sheetName val="#1_Basic"/>
      <sheetName val="통က_x0000_"/>
      <sheetName val="경상직원"/>
      <sheetName val="원가관리_(동월대-"/>
      <sheetName val="자금_제"/>
      <sheetName val="20년 동일기간 소테마"/>
      <sheetName val="Sheet16"/>
      <sheetName val="연결조정사항(2019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실행내역서 "/>
      <sheetName val="2.Consideration sheet"/>
      <sheetName val="3. Export"/>
      <sheetName val="_x005f_x0000__"/>
      <sheetName val="공통비"/>
      <sheetName val="504전기실"/>
      <sheetName val="类别"/>
      <sheetName val="(실사조정)총괄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4월 매출"/>
      <sheetName val="Stop"/>
      <sheetName val="Accueil"/>
      <sheetName val="C61X-BOM"/>
      <sheetName val="방배2E"/>
      <sheetName val="무역한도관리"/>
      <sheetName val="B05"/>
      <sheetName val="B07"/>
      <sheetName val="A02"/>
      <sheetName val="A04"/>
      <sheetName val="A13"/>
      <sheetName val="B08"/>
      <sheetName val="B10"/>
      <sheetName val="Menu_Link"/>
      <sheetName val="계정정보"/>
      <sheetName val="기준정보基准信息参考"/>
      <sheetName val="Planilha_relts??eos7"/>
      <sheetName val="SPT vs PHI"/>
      <sheetName val="공사비지급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사업단위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단기대여금"/>
      <sheetName val="장기대여금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4b Consolidated PL"/>
      <sheetName val="C200"/>
      <sheetName val="TT List"/>
      <sheetName val="변동률산출"/>
      <sheetName val="F4-F7"/>
      <sheetName val="Supplement2"/>
      <sheetName val="운영경비 세부작성근거"/>
      <sheetName val="품목리스트"/>
      <sheetName val="CIP"/>
      <sheetName val="퇴직사유"/>
      <sheetName val="카테고리 분류 (수정X)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⑤항목별2"/>
      <sheetName val="산출기준(파견전산실)"/>
      <sheetName val="보빈규격"/>
      <sheetName val="__한국_AMP_ASP-23_판매가격_롟"/>
      <sheetName val="기타코드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  <sheetName val="재고선1"/>
      <sheetName val="연차일수"/>
      <sheetName val="실토지와투자자12.6.30"/>
      <sheetName val="504전기실_"/>
      <sheetName val="GRACE"/>
      <sheetName val="일위대가목록"/>
      <sheetName val="중기단가목록"/>
      <sheetName val="MAIN_TABLE"/>
      <sheetName val="ACTIVITY CODE &amp; AREA LIST"/>
      <sheetName val="제조원가"/>
      <sheetName val="원료 CODE"/>
      <sheetName val="계열사현황종합"/>
      <sheetName val="REQUEST"/>
      <sheetName val="VC"/>
      <sheetName val="시설이용권명세서"/>
      <sheetName val="Data추가sheet"/>
      <sheetName val="NBCF"/>
      <sheetName val="INVDAYS"/>
      <sheetName val="Ma CV"/>
      <sheetName val="별제권_정리담보권"/>
      <sheetName val="Field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계획대비 실적_조정후"/>
      <sheetName val="COVER-P"/>
      <sheetName val="분류기준"/>
      <sheetName val="콘크리트타설집계표"/>
      <sheetName val="TA10"/>
      <sheetName val="공정-일반MG"/>
      <sheetName val="아파트진행률"/>
      <sheetName val="운행일지"/>
      <sheetName val="상품보조수불"/>
      <sheetName val="업무연덽_(2)9"/>
      <sheetName val="단"/>
      <sheetName val="일위_파일"/>
      <sheetName val="NON SLIP"/>
      <sheetName val="2001Org"/>
      <sheetName val="1_종합손익(주택,&quot;_x0000__x0000__x0000_"/>
      <sheetName val="제조원가_원단_x0000_궰_x0000__x0000_"/>
      <sheetName val="제조원가_원단_x0000_聏_x0000__x0000_"/>
      <sheetName val="제조원가_원단샀_x000e__x0000__x0000_"/>
      <sheetName val="제조원가_원단뿰朮_x0000__x0000_"/>
      <sheetName val="제조원가_원단뽰_x0000__x0000_"/>
      <sheetName val="제조원가_원단뽀ᚔ_x0000__x0000_"/>
      <sheetName val="견적내역서(산출근거)"/>
      <sheetName val="공사직종별노임"/>
      <sheetName val="XL4Poppy"/>
      <sheetName val="_x0000_ "/>
      <sheetName val="_x0000__x0009_"/>
      <sheetName val="_REF"/>
      <sheetName val="H.P견적(참조)"/>
      <sheetName val="공사예산하조서(O.K)"/>
      <sheetName val="12년_CF౮_x0002_저殑"/>
      <sheetName val="6PILE__(_xddf4_ㆥ堀"/>
      <sheetName val="6PILE__(౮_x0002_저"/>
      <sheetName val="나_출؀_x0001_"/>
      <sheetName val="챤넬"/>
      <sheetName val="제작LIST"/>
      <sheetName val="3BL공동구 수량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로우프"/>
      <sheetName val="개산견적원본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변경전"/>
      <sheetName val="할증 "/>
      <sheetName val="다이꾸"/>
      <sheetName val="C.S.A"/>
      <sheetName val="Rate"/>
      <sheetName val="Sch.6"/>
      <sheetName val="12년_CF(9월_x0000_"/>
      <sheetName val="운반거리(0.7km)"/>
      <sheetName val="손익(11)_수출포_x0000_"/>
      <sheetName val="영업.일1"/>
      <sheetName val="제조원가계산"/>
      <sheetName val="품목별매출"/>
      <sheetName val="A-41"/>
      <sheetName val="7_공사비집_x0000__x0000__x0000__x0000_⽐ʇ_x0000_"/>
      <sheetName val="C&amp;C유형"/>
      <sheetName val="천마갑지"/>
      <sheetName val="07~08_PL"/>
      <sheetName val="_손익기01_XL_x005f_x0000__x005f_x005f_x0"/>
      <sheetName val="Ext__Stone-P"/>
      <sheetName val="개요"/>
      <sheetName val="동력"/>
      <sheetName val="변압기"/>
      <sheetName val="종합표양식(품의_&amp;¾_x0000__x0000__x0000__x0000_漁ן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조건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Process_Li 鸴"/>
      <sheetName val="단양_00_아파트-세부내역1"/>
      <sheetName val="Rate_Analysis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입찰내역_Ĉ_x005f_x0000__x005f_x0000_ᇆ"/>
      <sheetName val="입찰내역_Ĉ_x005f_x0000__x005f_x0000_ᇆ"/>
      <sheetName val="제임스짐_예상매출_for_2023B"/>
      <sheetName val="ACTIVITY_CODE_&amp;_AREA_LIST"/>
      <sheetName val="예산표_"/>
      <sheetName val="PAINT_(2)"/>
      <sheetName val="물량표_(2)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member_design"/>
      <sheetName val="design_criteria"/>
      <sheetName val="working_load_at_the_btm_ft_"/>
      <sheetName val="plan&amp;section_of_foundation"/>
      <sheetName val="97_사업추정(W؀"/>
      <sheetName val="Requirement(Work_Crew)"/>
      <sheetName val="3BL공동구_수량"/>
      <sheetName val="NON_SLIP"/>
      <sheetName val="8호선_원가_투입내역"/>
      <sheetName val="Criteria_List"/>
      <sheetName val="DATA_SHEET(절대삭제_금지)"/>
      <sheetName val="Spreadsheet_Information"/>
      <sheetName val="VS_P-Q"/>
      <sheetName val="Electrical_Load_List"/>
      <sheetName val="말뚝지지력산정"/>
      <sheetName val="Notes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전산품의"/>
      <sheetName val="H3500"/>
      <sheetName val="材料费"/>
      <sheetName val="재료집계"/>
      <sheetName val="K55수출"/>
      <sheetName val="은아수_05월 주간 및 요일별 평균매출"/>
      <sheetName val="총괄갑 "/>
      <sheetName val="플랜트 설치"/>
      <sheetName val="청산공사"/>
      <sheetName val="일위대가D"/>
      <sheetName val="중기사용료"/>
      <sheetName val="Utilities"/>
      <sheetName val="입찰내역서(통합)A3"/>
      <sheetName val="입찰내역서(기본)"/>
      <sheetName val="입찰내역서(확장)"/>
      <sheetName val="C021(SEAT ASSY) "/>
      <sheetName val="PCS"/>
      <sheetName val="试算平衡表"/>
      <sheetName val="Rev ORSO EXMPF"/>
      <sheetName val="ME EX_MPF"/>
      <sheetName val="ME MPF"/>
      <sheetName val="Rev 5%GF"/>
      <sheetName val="Rev Endowment-3P8"/>
      <sheetName val="Rev HNW"/>
      <sheetName val="Rev Others"/>
      <sheetName val="Rev Term"/>
      <sheetName val="Rev Traditional"/>
      <sheetName val="Rev Class C"/>
      <sheetName val="Rev Unit Linked"/>
      <sheetName val="Rev Single Premium"/>
      <sheetName val="Rev Variable Life"/>
      <sheetName val="Rev CGF"/>
      <sheetName val="Rev CPF"/>
      <sheetName val="Rev Class G"/>
      <sheetName val="Rev GPF"/>
      <sheetName val="Rev Class H"/>
      <sheetName val="Rev HSPF"/>
      <sheetName val="Rev Class I"/>
      <sheetName val="Rev MPF GF"/>
      <sheetName val="Rev Non_GF"/>
      <sheetName val="合并2"/>
      <sheetName val="Sep 18 Summary"/>
      <sheetName val="C101"/>
      <sheetName val="Aging-ARSum"/>
      <sheetName val="Inventory"/>
      <sheetName val="GG&amp;P Yield"/>
      <sheetName val="GuiHist"/>
      <sheetName val="Collateral"/>
      <sheetName val="Disposition"/>
      <sheetName val="GM Analysis"/>
      <sheetName val="Base Model"/>
      <sheetName val="Set-up"/>
      <sheetName val="BS MAY"/>
      <sheetName val="Occupancy 2004"/>
      <sheetName val="Share Prices"/>
      <sheetName val="07"/>
      <sheetName val="10"/>
      <sheetName val="09"/>
      <sheetName val="G301(01)"/>
      <sheetName val="Prepmt"/>
      <sheetName val="上年合并TB"/>
      <sheetName val="TRAFFIC-bud"/>
      <sheetName val="完"/>
      <sheetName val="资产负债表及损益表"/>
      <sheetName val="企业表一"/>
      <sheetName val="M-5C"/>
      <sheetName val="M-5A"/>
      <sheetName val="Disclosure"/>
      <sheetName val="固产04 old"/>
      <sheetName val="Balance #1"/>
      <sheetName val="Contents"/>
      <sheetName val="Inv_days #5"/>
      <sheetName val="Adjust #14"/>
      <sheetName val="FA_Dep #7"/>
      <sheetName val="detail"/>
      <sheetName val="FA Addition"/>
      <sheetName val="5201.2004"/>
      <sheetName val="索引"/>
      <sheetName val="R_Standalone"/>
      <sheetName val="PV of Stock Price"/>
      <sheetName val="Attach 4-18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Planilha_relts__eos7"/>
      <sheetName val="_손익기01_XL__DePara9"/>
      <sheetName val="슬래_"/>
      <sheetName val="_손익기01_XL__DePara10"/>
      <sheetName val="Sheet420"/>
      <sheetName val="수리결과"/>
      <sheetName val="ARP"/>
      <sheetName val="총괄집계 "/>
      <sheetName val="_x005f_x0000__x00_x0000__x0000_Ԁ"/>
      <sheetName val="타견적(을)"/>
      <sheetName val="Template"/>
      <sheetName val="합손"/>
      <sheetName val="Trans"/>
      <sheetName val="RD제품개발투자비(매가)"/>
      <sheetName val="3000P데이타"/>
      <sheetName val="상세 계산 내역"/>
      <sheetName val="계산 DATA 입력"/>
      <sheetName val="예산계획"/>
      <sheetName val="율표"/>
      <sheetName val="Tongke"/>
      <sheetName val="간접비 총괄표"/>
      <sheetName val="총제품수불"/>
      <sheetName val="2.하중산정"/>
      <sheetName val="기성내역"/>
      <sheetName val="TinhGiaNC"/>
      <sheetName val="Thiet Bi"/>
      <sheetName val="Arch"/>
      <sheetName val="주식"/>
      <sheetName val="Assumption List"/>
      <sheetName val="schbhn"/>
      <sheetName val="schalt"/>
      <sheetName val="schtng"/>
      <sheetName val="PSV2701F"/>
      <sheetName val="구의33고"/>
      <sheetName val="D1300 자삽"/>
      <sheetName val="Sheet⤖_x0000_崒"/>
      <sheetName val="C_d"/>
      <sheetName val="투자비 상세(180117_김인태+2F 리모델링 추가)"/>
      <sheetName val="대비"/>
      <sheetName val="차도부연장현황"/>
      <sheetName val="적용단가표 (2)"/>
      <sheetName val="일위대가1"/>
      <sheetName val="공사설계서"/>
      <sheetName val="직노"/>
      <sheetName val="익산"/>
      <sheetName val="95년12월말"/>
      <sheetName val="계림(함평)"/>
      <sheetName val="계림(장성)"/>
      <sheetName val="투찰가"/>
      <sheetName val="H_P견적(참조)"/>
      <sheetName val="공사예산하조서(O_K)"/>
      <sheetName val="인제내역"/>
      <sheetName val="OUTER_AREA(_x0000__x0000_Ԁ_x0000_ "/>
      <sheetName val="OUTER_AREA(_x0000__x0000_Ԁ_x0000_퀀"/>
      <sheetName val="OUTER_AREA(_x0000__x0000_Ԁ_x0000_ꀀ"/>
      <sheetName val="OUTER_AREA(_x0000__x0000_Ԁ_x0000_䀀"/>
      <sheetName val="기본자료"/>
      <sheetName val="수량집계"/>
      <sheetName val="개요DATA, 인건비 변경(화성비봉)"/>
      <sheetName val="단위세대 마감(용인역북)"/>
      <sheetName val="승강기 산출 data ( 화성비봉)"/>
      <sheetName val="특화 DATA(화성비봉"/>
      <sheetName val="경관심의 검토"/>
      <sheetName val="심의관련 추가"/>
      <sheetName val="광주용두-대비"/>
      <sheetName val="세대 (1단지)"/>
      <sheetName val="대비 (2)"/>
      <sheetName val="을"/>
      <sheetName val="원가계산"/>
      <sheetName val="신규단가 #1"/>
      <sheetName val="외장판넬 내역서"/>
      <sheetName val="이자율"/>
      <sheetName val="변동인Ã"/>
      <sheetName val="변동인´"/>
      <sheetName val="변동인Ý"/>
      <sheetName val="전체공정표"/>
      <sheetName val="anti-termite"/>
      <sheetName val="Manpower costs + data"/>
      <sheetName val="10.Linkway"/>
      <sheetName val="Project Name"/>
      <sheetName val="Deliver Date"/>
      <sheetName val="Staff"/>
      <sheetName val="Prelim"/>
      <sheetName val="_손익기01_XL_x005f_x0000__x005f_x005f_x1"/>
      <sheetName val="_손익기01_XL_x005f_x0000__x005f_x005f_x2"/>
      <sheetName val="_손익기01_XL_x005f_x0000__x005f_x005f_x3"/>
      <sheetName val="Planilha_relts?eos7"/>
      <sheetName val="_손익기01_XL_x005f_x0000__x005f_x005f_x4"/>
      <sheetName val="_손익기01_XL_x005f_x0000__x005f_x005f_x5"/>
      <sheetName val="_손익기01_XL_x005f_x0000__x005f_x005f_x6"/>
      <sheetName val="_손익기01_XL_x005f_x0000__x005f_x005f_x7"/>
      <sheetName val="_손익기01_XL_x005f_x0000__x005f_x005f_x8"/>
      <sheetName val="_손익기01_XL_x005f_x0000__x005f_x005f_x9"/>
      <sheetName val="_손익기01_XL_x005f_x0000__x005f_x005f_10"/>
      <sheetName val="SUMMARY(S)"/>
      <sheetName val="96.12"/>
      <sheetName val="가압장(토목)"/>
      <sheetName val="신규공종"/>
      <sheetName val="Ownership Interests"/>
      <sheetName val="Data Sheet"/>
      <sheetName val="LS"/>
      <sheetName val="Master DB"/>
      <sheetName val="NRD PD_Detailed result of Index"/>
      <sheetName val="ocean voyage"/>
      <sheetName val="소방"/>
      <sheetName val="back data"/>
      <sheetName val="검토사항"/>
      <sheetName val="Comments"/>
      <sheetName val="dongia (2)"/>
      <sheetName val="DD30"/>
      <sheetName val="FF20"/>
      <sheetName val="전체실적"/>
      <sheetName val="견적집계표"/>
      <sheetName val="거래처별"/>
      <sheetName val="Statement_20.12"/>
      <sheetName val="Deposit"/>
      <sheetName val="BASEINPUT"/>
      <sheetName val="10.31"/>
      <sheetName val="DUTY%"/>
      <sheetName val="안성 주기장 개발"/>
      <sheetName val="주식배당"/>
      <sheetName val="1_종합손익(도급)15"/>
      <sheetName val="1_종합손익(주택,개발)15"/>
      <sheetName val="2_실행예산15"/>
      <sheetName val="2_2과부족15"/>
      <sheetName val="2_3원가절감15"/>
      <sheetName val="8_외주비집행현황15"/>
      <sheetName val="9_자재비15"/>
      <sheetName val="10_현장집행15"/>
      <sheetName val="3_추가원가15"/>
      <sheetName val="3_추가원가_(2)15"/>
      <sheetName val="4_사전공사15"/>
      <sheetName val="5_추정공사비15"/>
      <sheetName val="6_금융비용15"/>
      <sheetName val="7_공사비집행현황(총괄)15"/>
      <sheetName val="11_1생산성15"/>
      <sheetName val="11_2인원산출15"/>
      <sheetName val="b_balju_(2)14"/>
      <sheetName val="__한국_AMP_ASP-23_판매가격__14"/>
      <sheetName val="CC_Down_load_071614"/>
      <sheetName val="변경실행(2차)_14"/>
      <sheetName val="나_출고14"/>
      <sheetName val="나_입고14"/>
      <sheetName val="09년_인건비(속리산)14"/>
      <sheetName val="합산목표(감가+57_5)14"/>
      <sheetName val="Facility_Information7"/>
      <sheetName val="表21_净利润调节表13"/>
      <sheetName val="11_외화채무증권(AFS,HTM)0814"/>
      <sheetName val="13_감액TEST_0814"/>
      <sheetName val="제조원가_원단위_분석14"/>
      <sheetName val="종합표양식(품의_&amp;_입고)_214"/>
      <sheetName val="원가관리_(동월대비)14"/>
      <sheetName val="중기조종사_단위단가14"/>
      <sheetName val="6PILE__(돌출)14"/>
      <sheetName val="기성청구_공문14"/>
      <sheetName val="2-2_매출분석14"/>
      <sheetName val="몰드시스템_리스트14"/>
      <sheetName val="7_(2)16"/>
      <sheetName val="Sheet1_(2)14"/>
      <sheetName val="12년_CF(9월)14"/>
      <sheetName val="OUTER_AREA(겹침없음)12"/>
      <sheetName val="EL_표면적12"/>
      <sheetName val="2_대외공문12"/>
      <sheetName val="sum1_(2)12"/>
      <sheetName val="3_바닥판설계12"/>
      <sheetName val="2_총괄표12"/>
      <sheetName val="입찰내역_발주처_양식12"/>
      <sheetName val="504전기실_동부하-L12"/>
      <sheetName val="P_M_별8"/>
      <sheetName val="부대시행1_(2)6"/>
      <sheetName val="1_차입금6"/>
      <sheetName val="설산1_나6"/>
      <sheetName val="2-1_강사료,교통비_지급명세6"/>
      <sheetName val="해외_기술훈련비_(합계)7"/>
      <sheetName val="전사_PL17"/>
      <sheetName val="자금_제외_PL17"/>
      <sheetName val="자금_PL17"/>
      <sheetName val="전사_BS17"/>
      <sheetName val="자금_제외_BS17"/>
      <sheetName val="자금_BS17"/>
      <sheetName val="BS_계정_설명17"/>
      <sheetName val="_Cash_Flow(전사)17"/>
      <sheetName val="_Cash_Flow(자금제외)17"/>
      <sheetName val="_Cash_Flow(자금)17"/>
      <sheetName val="ROIC_17"/>
      <sheetName val="인건비_명세17"/>
      <sheetName val="판관비_명세17"/>
      <sheetName val="OH_Cost경비(내역)17"/>
      <sheetName val="OH_Cost경비(배부기준)17"/>
      <sheetName val="기타수지&amp;특별손익_명세17"/>
      <sheetName val="Process_List16"/>
      <sheetName val="제시_손익계산서16"/>
      <sheetName val="업무연락_(2)16"/>
      <sheetName val="M_7회차_담금_계획16"/>
      <sheetName val="01_02월_성과급17"/>
      <sheetName val="09~10년_매출계획14"/>
      <sheetName val="97_사업추정(WEKI)12"/>
      <sheetName val="팀별_실적16"/>
      <sheetName val="팀별_실적_(환산)16"/>
      <sheetName val="6월_공정외주12"/>
      <sheetName val="Tong_hop12"/>
      <sheetName val="95_1_1이후취득자산(숨기기상태)12"/>
      <sheetName val="1_MDF1공장14"/>
      <sheetName val="입출재고현황_(2)12"/>
      <sheetName val="TRE_TABLE12"/>
      <sheetName val="2_주요계수총괄7"/>
      <sheetName val="Utility_Usage_YTN_TOWER6"/>
      <sheetName val="118_세금과공과7"/>
      <sheetName val="근거_및_가정6"/>
      <sheetName val="2_카드채권(대출포함)13"/>
      <sheetName val="Project_Brief7"/>
      <sheetName val="단면_(2)7"/>
      <sheetName val="B-1_기본정보6"/>
      <sheetName val="1_본사계정별7"/>
      <sheetName val="_견적서6"/>
      <sheetName val="3_6_2남양주택배6"/>
      <sheetName val="Back_Data_17"/>
      <sheetName val="PAD_TR보호대기초6"/>
      <sheetName val="1월_예산6"/>
      <sheetName val="설문_평가6"/>
      <sheetName val="외주현황_wq16"/>
      <sheetName val="대투_보관자료_변경6"/>
      <sheetName val="1__시공측량6"/>
      <sheetName val="납부내역총괄표_(수정)6"/>
      <sheetName val="#1)_투자_구분6"/>
      <sheetName val="수종별수량_(2)6"/>
      <sheetName val="전선_및_전선관6"/>
      <sheetName val="HQ_급여_5"/>
      <sheetName val="OF_급여5"/>
      <sheetName val="F_Ma급여5"/>
      <sheetName val="SMT_급여5"/>
      <sheetName val="QC_급여5"/>
      <sheetName val="Sam_sung_급여5"/>
      <sheetName val="Dlock_급여5"/>
      <sheetName val="_thôi_việc_급여5"/>
      <sheetName val="Công_smt5"/>
      <sheetName val="Công_smt_(2)5"/>
      <sheetName val="Detail_smt5"/>
      <sheetName val="Công_QC5"/>
      <sheetName val="Detail_QC_5"/>
      <sheetName val="Công_SS5"/>
      <sheetName val="Detail_SS5"/>
      <sheetName val="Công_FMa5"/>
      <sheetName val="Detail_FMa5"/>
      <sheetName val="Công_OF5"/>
      <sheetName val="Detail_OF5"/>
      <sheetName val="Công_Dlock5"/>
      <sheetName val="Detail_Dlock5"/>
      <sheetName val="Công_thôi_việc5"/>
      <sheetName val="Detail_thôi5"/>
      <sheetName val="2013_2월_연결대상6"/>
      <sheetName val="요일_테이블16"/>
      <sheetName val="4__Inj_투자상세내역16"/>
      <sheetName val="3__Blow_투자_상세내역16"/>
      <sheetName val="2-2_투자6"/>
      <sheetName val="Proj__Fin_6"/>
      <sheetName val="ITS_Assumptions5"/>
      <sheetName val="Master_Data5"/>
      <sheetName val="Jul-Sep_Actual_cost_(2)11"/>
      <sheetName val="요일_테이블_(2)15"/>
      <sheetName val="TO_Data_Base24"/>
      <sheetName val="YTD_Summary23"/>
      <sheetName val="Month_Summary23"/>
      <sheetName val="Trial_Balance_MAY_200923"/>
      <sheetName val="TB_Pivot23"/>
      <sheetName val="total_per_LB_LB223"/>
      <sheetName val="Trial_Balance_Vlookup23"/>
      <sheetName val="Trial_Balance_APRIL_200923"/>
      <sheetName val="Roll_Out_AQ23"/>
      <sheetName val="Evolução_mandamentos23"/>
      <sheetName val="Planilha_resultados22"/>
      <sheetName val="Historico_200322"/>
      <sheetName val="Sig_Cycles_Accts_&amp;_Processes22"/>
      <sheetName val="3_ISo_YTD16"/>
      <sheetName val="E_法规NC16"/>
      <sheetName val="Données_LMU16"/>
      <sheetName val="Brazil_Sovereign16"/>
      <sheetName val="Resumen_Costo16"/>
      <sheetName val="Fixed_ZBB16"/>
      <sheetName val="5_116"/>
      <sheetName val="Extract_Loss16"/>
      <sheetName val="QA_跟踪记录表16"/>
      <sheetName val="RG_Depots16"/>
      <sheetName val="material_data16"/>
      <sheetName val="other_data16"/>
      <sheetName val="Como_Estamos16"/>
      <sheetName val="Database_(RUR)Mar_YTD16"/>
      <sheetName val="SKU_Mapping16"/>
      <sheetName val="Drop_Down16"/>
      <sheetName val="Raw_Data16"/>
      <sheetName val="EBM-2_GHQ16"/>
      <sheetName val="Base_PEF17"/>
      <sheetName val="Base_de_Dados16"/>
      <sheetName val="Testing_Template_Guidance16"/>
      <sheetName val="Test_Programs16"/>
      <sheetName val="Dados_BLP16"/>
      <sheetName val="Controls_data18"/>
      <sheetName val="FJJX_Bud_IB15"/>
      <sheetName val="look-up_data15"/>
      <sheetName val="JOB_PROFILE_-_LAS16"/>
      <sheetName val="ARdistr_(2)16"/>
      <sheetName val="Prd_Hierarchy(产品层级)15"/>
      <sheetName val="Com_(2PK)15"/>
      <sheetName val="Prd_Hierarchy(产品层次)15"/>
      <sheetName val="Project_Code15"/>
      <sheetName val="15년_BL_사계15"/>
      <sheetName val="_손익기01_XL15"/>
      <sheetName val="drop_down_list15"/>
      <sheetName val="[손익기01_XL_x005f_x0000__x005f_x0000_DePara15"/>
      <sheetName val="[손익기01_XL15"/>
      <sheetName val="Income_Stmt15"/>
      <sheetName val="Quarterly_LBO_Model15"/>
      <sheetName val="_손익기01_XL_x005f_x0000__x005f_x0000_DePara15"/>
      <sheetName val="Classification_分类14"/>
      <sheetName val="Figures_Report14"/>
      <sheetName val="Set_Up15"/>
      <sheetName val="Fare_prices14"/>
      <sheetName val="Hotel_prices14"/>
      <sheetName val="tab_STATUS_DO_PROCESSO_14"/>
      <sheetName val="Perf__Plan__Diário114"/>
      <sheetName val="In_(2)14"/>
      <sheetName val="slide_24_cat_A14"/>
      <sheetName val="slide_82_cat_b14"/>
      <sheetName val="Incident_유형구분표14"/>
      <sheetName val="CLASIFICACION_DE_AI14"/>
      <sheetName val="Base_da_Datos14"/>
      <sheetName val="Dados_dos_Produtos14"/>
      <sheetName val="DD_list14"/>
      <sheetName val="3YP2016-Bottom_up13"/>
      <sheetName val="MASTER_APP13"/>
      <sheetName val="Cond__Inseguros13"/>
      <sheetName val="Comp__Inseguros13"/>
      <sheetName val="Lista_de_datos13"/>
      <sheetName val="Base_de_Datos13"/>
      <sheetName val="_DD_List13"/>
      <sheetName val="Share_Price_200213"/>
      <sheetName val="Clasif_13"/>
      <sheetName val="Lista_CI13"/>
      <sheetName val="Farol_Acciones13"/>
      <sheetName val="Lista_de_Entrenamientos13"/>
      <sheetName val="Supply_Cost_Centers13"/>
      <sheetName val="BEP_加薪_KPI12"/>
      <sheetName val="Weekly_Progress(계장)6"/>
      <sheetName val="수량산출서_갑지5"/>
      <sheetName val="1__작성방식6"/>
      <sheetName val="4_1_월별_에너지_사용량5"/>
      <sheetName val="보고서_표5"/>
      <sheetName val="0__가정_및_결론5"/>
      <sheetName val="1__투자비5"/>
      <sheetName val="2__Rent-roll5"/>
      <sheetName val="3__Funding5"/>
      <sheetName val="4__운영수익5"/>
      <sheetName val="5__운영비용5"/>
      <sheetName val="6_1_N+1년차_NOI_산정5"/>
      <sheetName val="6__부동산매각5"/>
      <sheetName val="7__보유세5"/>
      <sheetName val="8__교통유발부담금5"/>
      <sheetName val="9__BS부속5"/>
      <sheetName val="10__CF(M)5"/>
      <sheetName val="11__IS(M)5"/>
      <sheetName val="12__BS(M)5"/>
      <sheetName val="14__IS(FY)5"/>
      <sheetName val="13__CF(FY)5"/>
      <sheetName val="15__BS(FY)5"/>
      <sheetName val="16__RE(FY)5"/>
      <sheetName val="실행기성_갑지6"/>
      <sheetName val="Eq__Mobilization5"/>
      <sheetName val="Exchange_rate6"/>
      <sheetName val="Rev__Recon_15"/>
      <sheetName val="1_고객불만건수5"/>
      <sheetName val="1_변경범위5"/>
      <sheetName val="KEY_CODE6"/>
      <sheetName val="13_포장용역비표준6"/>
      <sheetName val="9_가공부자재표준6"/>
      <sheetName val="8_ROLL표준(TSW)6"/>
      <sheetName val="4_톤당조관량표준6"/>
      <sheetName val="5_조관부자재표준6"/>
      <sheetName val="7_Utility_Analysis5"/>
      <sheetName val="Operational_Activities5"/>
      <sheetName val="Worker_List5"/>
      <sheetName val="GB-IC_Villingen_GG5"/>
      <sheetName val="C1_3_15"/>
      <sheetName val="표)CFT장_조직별_배분6"/>
      <sheetName val="20180214_P&amp;T6"/>
      <sheetName val="Ref__중점_추진_과제별_상세6"/>
      <sheetName val="2_6_三无_(2)5"/>
      <sheetName val="G_R300경비5"/>
      <sheetName val="AS포장복구_5"/>
      <sheetName val="설_계5"/>
      <sheetName val="기초정보_코드5"/>
      <sheetName val="M&amp;Q_Lead5"/>
      <sheetName val="진행_DATA_(2)5"/>
      <sheetName val="업무분장_3"/>
      <sheetName val="7300-1000_114"/>
      <sheetName val="PJT_현황3"/>
      <sheetName val="참고)_기준정보3"/>
      <sheetName val="Long_Term_Prices3"/>
      <sheetName val="구분_Table3"/>
      <sheetName val="Bank_code6"/>
      <sheetName val="Drop-down_RAW6"/>
      <sheetName val="Basic_Information6"/>
      <sheetName val="견적_맵3"/>
      <sheetName val="STRAT_PLAN_WKSHT5"/>
      <sheetName val="Sales_Plan_&amp;_other5"/>
      <sheetName val="drop_downs4"/>
      <sheetName val="6월_공嚺㓶가5"/>
      <sheetName val="업무_분류(Category)4"/>
      <sheetName val="조도계산서_(도서)5"/>
      <sheetName val="준검_내역서5"/>
      <sheetName val="F_월별기성수금현황_5"/>
      <sheetName val="날개수량1_55"/>
      <sheetName val="A(Rev_3)4"/>
      <sheetName val="산자사_운전용품4"/>
      <sheetName val="Diesel_Price_3"/>
      <sheetName val="3_일반사상4"/>
      <sheetName val="부재료_비교(11년_vs_10년)10"/>
      <sheetName val="Dashboard_Prevención_Riesgos_12"/>
      <sheetName val="TOP_KPIs_MTM12"/>
      <sheetName val="PLAN_DE_ACCION12"/>
      <sheetName val="Faro_de_Indicadores12"/>
      <sheetName val="Unidades_SAC-REVENDA14"/>
      <sheetName val="FornecM_Check12"/>
      <sheetName val="Hazards_Analysis-隐患分析12"/>
      <sheetName val="F08_-_Asia_Pac_Full_Year_Q313"/>
      <sheetName val="Top_Priorities13"/>
      <sheetName val="Listco_Stock13"/>
      <sheetName val="Intl_Purchase13"/>
      <sheetName val="FY_outlook13"/>
      <sheetName val="CY_outlook13"/>
      <sheetName val="Cash_metrics13"/>
      <sheetName val="P6_713"/>
      <sheetName val="DATOS_BASE12"/>
      <sheetName val="Estratificación_AI12"/>
      <sheetName val="condicion_inseguras12"/>
      <sheetName val="Actos_Inseguros12"/>
      <sheetName val="Control_de_incidentes12"/>
      <sheetName val="Plan_de_Acción12"/>
      <sheetName val="_손익기01_XL_x005f_x005f_x005f_x0000__x005f_x005f_12"/>
      <sheetName val="Issues_List_Payments12"/>
      <sheetName val="turnover_reason퇴직사유12"/>
      <sheetName val="Grafica_Actos12"/>
      <sheetName val="POC_LIST12"/>
      <sheetName val="Condiciones_SyE12"/>
      <sheetName val="DETALLE_MENSUAL12"/>
      <sheetName val="do_not_delete12"/>
      <sheetName val="APAC_S12"/>
      <sheetName val="APAC_N12"/>
      <sheetName val="Slide_output12"/>
      <sheetName val="[손익기01_XL??DePara12"/>
      <sheetName val="Farol_Metas12"/>
      <sheetName val="Mod_Relac_12"/>
      <sheetName val="REALxMETA_-_CERVEJA14"/>
      <sheetName val="REALxMETA_-_REFRI14"/>
      <sheetName val="Directrices_de_Metas_201712"/>
      <sheetName val="SKU_Basic_Data12"/>
      <sheetName val="Entity_Target12"/>
      <sheetName val="VALIDACION_DE_DATOS11"/>
      <sheetName val="Drop-down_List11"/>
      <sheetName val="by_DD11"/>
      <sheetName val="Check_Qualidade10"/>
      <sheetName val="De_Para11"/>
      <sheetName val="Check_Aderencia10"/>
      <sheetName val="역T형옹벽(3_0)3"/>
      <sheetName val="외상매출금현황-수정분_A23"/>
      <sheetName val="TOWER_12TON5"/>
      <sheetName val="TOWER_10TON5"/>
      <sheetName val="JIB_CRANE,HOIST5"/>
      <sheetName val="노원열병합__건축공사기성내역서3"/>
      <sheetName val="#1_Basic4"/>
      <sheetName val="첨부#2_Cash_Flow(현장작성)4"/>
      <sheetName val="전기요금_산출내역3"/>
      <sheetName val="2_FM_Fee_2차년도3"/>
      <sheetName val="3_감가장비3"/>
      <sheetName val="NG_Item5"/>
      <sheetName val="입찰내역_Ĉ4"/>
      <sheetName val="Ref__Spec_Review_양식5"/>
      <sheetName val="Ref__시험항목_테이블5"/>
      <sheetName val="Ref__Search_Result_테이블5"/>
      <sheetName val="Project_Count3"/>
      <sheetName val="Base_Farol10"/>
      <sheetName val="Gerencial_IL10"/>
      <sheetName val="Ventas_Campo10"/>
      <sheetName val="ACTOS_POR_RIESGO10"/>
      <sheetName val="drop_lists10"/>
      <sheetName val="MRL_NON_SUPPLY_URU10"/>
      <sheetName val="AIIM_-_Empresas_Ext_201210"/>
      <sheetName val="KPIs_Hana10"/>
      <sheetName val="Catalago_de_refacciones_10"/>
      <sheetName val="Existencias_al_07-Nov-201210"/>
      <sheetName val="Check_GG10"/>
      <sheetName val="_손익기01_XL_x005f_x0000__x010"/>
      <sheetName val="요일_테이블_10"/>
      <sheetName val="Nombre_de_SOP10"/>
      <sheetName val="_mngt_Pillar10"/>
      <sheetName val="2__Indicadores10"/>
      <sheetName val="Ta_10"/>
      <sheetName val="Sheet3_(2)10"/>
      <sheetName val="Lao_&amp;_Cam10"/>
      <sheetName val="Hoegaarden_201910"/>
      <sheetName val="Lao_&amp;_Cam_201910"/>
      <sheetName val="Malaysia_201910"/>
      <sheetName val="Singapore_201910"/>
      <sheetName val="Sheet2_(2)10"/>
      <sheetName val="Other_Listings10"/>
      <sheetName val="Lista_de_Entrenamientos_RSO10"/>
      <sheetName val="Tablero_SDG13"/>
      <sheetName val="Lista_Areas13"/>
      <sheetName val="One_Page13"/>
      <sheetName val="Sub-Productos_HN11"/>
      <sheetName val="Eficiencia_linea10"/>
      <sheetName val="Pauta_RPS_Distribuição9"/>
      <sheetName val="Estoque_(2)9"/>
      <sheetName val="DATOS_DE_VALIDACIÓN9"/>
      <sheetName val="Datos_con9"/>
      <sheetName val="_Datos_Cond_9"/>
      <sheetName val="Comp_Inseguros9"/>
      <sheetName val="BNR_2012_в_ящике9"/>
      <sheetName val="INGRESO_(2)9"/>
      <sheetName val="PG-K1610_(UEN_Areas)MNG9"/>
      <sheetName val="DATOS_GEN_9"/>
      <sheetName val="NUEVOS_CRITERIOS9"/>
      <sheetName val="Condiciones_Agua9"/>
      <sheetName val="DO_NOT_MOVE9"/>
      <sheetName val="Dropdown_list8"/>
      <sheetName val="Control_de_Fallas8"/>
      <sheetName val="Setup_for_Templates8"/>
      <sheetName val="Datos_emp8"/>
      <sheetName val="Drop_list8"/>
      <sheetName val="FX_Rates8"/>
      <sheetName val="Proced_8"/>
      <sheetName val="Cut_Machine_Summary8"/>
      <sheetName val="Validation_lists8"/>
      <sheetName val="__한국_AMP_ASP-23_판㧤가격__8"/>
      <sheetName val="11_䡸화채무줝ⴌ(AFS,HTM)088"/>
      <sheetName val="TIPO_DE_ACTO8"/>
      <sheetName val="CRITICIDAD_DE_CI8"/>
      <sheetName val="Catálogo_de_CI8"/>
      <sheetName val="%_CUMPLIMIENTO8"/>
      <sheetName val="%_cumplimiento_8"/>
      <sheetName val="CALIFICACIONES_20196"/>
      <sheetName val="Lev_4_360_deg_check_Crit_Task6"/>
      <sheetName val="Lev_4_Chk_IC_Stock_Crit_Task6"/>
      <sheetName val="Lev_4_WMS_Putaway_Crit_Task6"/>
      <sheetName val="Vagas_x_Candidatos8"/>
      <sheetName val="Listas_y_equipos_a_evaluar8"/>
      <sheetName val="Data_Reporte8"/>
      <sheetName val="Read_me8"/>
      <sheetName val="Champions_List7"/>
      <sheetName val="NAZ_Strategy6"/>
      <sheetName val="Daily_Dashboard8"/>
      <sheetName val="Mapeo_SKUs11"/>
      <sheetName val="Vol_(Ds)11"/>
      <sheetName val="Vol_(Ka)11"/>
      <sheetName val="Vol_(Oth)11"/>
      <sheetName val="Vol_(Oth)_Cortesias11"/>
      <sheetName val="INPUT-Cust_Sugg_Margin(Ds)11"/>
      <sheetName val="On_Invoice11"/>
      <sheetName val="INPUT-Cust_Sugg_Margin(Ka)11"/>
      <sheetName val="INPUT_SKUs11"/>
      <sheetName val="Brand_P&amp;L8"/>
      <sheetName val="SUPERMONT_P9"/>
      <sheetName val="Data_selection7"/>
      <sheetName val="1_7"/>
      <sheetName val="Customer_&amp;_SO6"/>
      <sheetName val="Session_Proposal6"/>
      <sheetName val="Dropdown_Menu4"/>
      <sheetName val="Análise_Tempos5"/>
      <sheetName val="Incentivo_Automóvil5"/>
      <sheetName val="PDA_BOP5"/>
      <sheetName val="Validação_de_Dados5"/>
      <sheetName val="No_llenar_5"/>
      <sheetName val="유류대_현황4"/>
      <sheetName val="1__템플릿4"/>
      <sheetName val="2__작성_참고사항4"/>
      <sheetName val="mapping_(2)4"/>
      <sheetName val="Ref_4"/>
      <sheetName val="Lista_de_Motivos5"/>
      <sheetName val="Ponto_Crítico_-_Resp__Plano5"/>
      <sheetName val="Lista_Funcionários_(2)5"/>
      <sheetName val="2_3_Projects_Status4"/>
      <sheetName val="PROCESS_MD5"/>
      <sheetName val="Consolidated_Project_List4"/>
      <sheetName val="Fixed_Cost4"/>
      <sheetName val="Project_List4"/>
      <sheetName val="Выпадающие_списки4"/>
      <sheetName val="Listas_desplegables4"/>
      <sheetName val="Resumen_General4"/>
      <sheetName val="Cátalogo_de_CI4"/>
      <sheetName val="Hoja2_(2)4"/>
      <sheetName val="Technology_check_list4"/>
      <sheetName val="Status_de_Usuario4"/>
      <sheetName val="Actos_y_Condiciones_4"/>
      <sheetName val="NO_BORRAR4"/>
      <sheetName val="Formato_checklist_Lab4"/>
      <sheetName val="SOP_Freshness3"/>
      <sheetName val="PAINEL_RECOLHA_CRÉDITO5"/>
      <sheetName val="Gráficos_-_CDD5"/>
      <sheetName val="3__Training_&amp;_travel6"/>
      <sheetName val="Dimension_IN_Sheet1!D19123"/>
      <sheetName val="Dimension_IN_19123"/>
      <sheetName val="Manage_to_Sustain3"/>
      <sheetName val="Meeting_List3"/>
      <sheetName val="Packages_Info3"/>
      <sheetName val="Preferred_Option3"/>
      <sheetName val="입문_트랜드(종합분석)3"/>
      <sheetName val="Master_CE3"/>
      <sheetName val="CE_Final_3"/>
      <sheetName val="OL_LIST3"/>
      <sheetName val="YTD_GUEST_LIST3"/>
      <sheetName val="Session_Full_list3"/>
      <sheetName val="FOOD_PAYMENT_update_JAN3"/>
      <sheetName val="Rate_card_F19_3"/>
      <sheetName val="Master_Plan__(update)3"/>
      <sheetName val="The_KPI_3"/>
      <sheetName val="Mentor_Plan_3"/>
      <sheetName val="Master_Plan_3"/>
      <sheetName val="Tier_1_GOV_PC_Networking_3"/>
      <sheetName val="Tier_1_LBO_3"/>
      <sheetName val="2020_MMR123"/>
      <sheetName val="Razão_Social3"/>
      <sheetName val="1_수인터널4"/>
      <sheetName val="1~9_하중계산3"/>
      <sheetName val="1-2_설계변경요청서(갑지)3"/>
      <sheetName val="첨부1_(주차관제-_당공)3"/>
      <sheetName val="첨부1-1_설계변경내역서(CCTV)3"/>
      <sheetName val="첨부1-2_(주차관제-변공)3"/>
      <sheetName val="2-6_변공량(추가공사)3"/>
      <sheetName val="_2-1_관제(물량산출서집계표)3"/>
      <sheetName val="_2-2_유도(물량산출서집계표)3"/>
      <sheetName val="3-1_주차관제3"/>
      <sheetName val="3-2_주차-광케이블3"/>
      <sheetName val="3-3_층별LPR3"/>
      <sheetName val="4-1_유도-광케이블3"/>
      <sheetName val="4-2_주차키오스크3"/>
      <sheetName val="4-3_4면카메라3"/>
      <sheetName val="4-5_CCTV3"/>
      <sheetName val="4-6_블럭유도등3"/>
      <sheetName val="4-7_입구만차등3"/>
      <sheetName val="4-8_비상벨3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시스템_개요_유효값3"/>
      <sheetName val="문의내용_카테고리_분류(수정X)3"/>
      <sheetName val="control_sheet3"/>
      <sheetName val="PF_현황(11년12월)3"/>
      <sheetName val="JT3_0견적-구13"/>
      <sheetName val="Dropbox_목록4"/>
      <sheetName val="경영비율_4"/>
      <sheetName val="07_013"/>
      <sheetName val="수량산출서_(2)3"/>
      <sheetName val="Mot_So_Thuat_Ngu_EN-VI4"/>
      <sheetName val="참고3_DATA2"/>
      <sheetName val="Investment_Category3"/>
      <sheetName val="3_공통공사대비3"/>
      <sheetName val="현장관리비_산출내역3"/>
      <sheetName val="무형자산_LS113"/>
      <sheetName val="BSD_(2)3"/>
      <sheetName val="3_판관비명세서2"/>
      <sheetName val="Sensitivity_and_GC_Value3"/>
      <sheetName val="방배동내역_(총괄)3"/>
      <sheetName val="SRS_월별_BS4"/>
      <sheetName val="평가&amp;선급_미지급4"/>
      <sheetName val="EXC_IND3"/>
      <sheetName val="COLOR별_인쇄3"/>
      <sheetName val="NCR_HEC_6_Opens3"/>
      <sheetName val="NCR_HEC_4_Open_&amp;_Vendor_2_Open3"/>
      <sheetName val="NKC_(final)3"/>
      <sheetName val="토공(우물통,기타)_2"/>
      <sheetName val="10_예산_및_원가_계획(02년)3"/>
      <sheetName val="4월_매출2"/>
      <sheetName val="SPT_vs_PHI2"/>
      <sheetName val="첨부1-2__증감사유내역서(을)2"/>
      <sheetName val="유효성_목록2"/>
      <sheetName val="1_설계기준2"/>
      <sheetName val="20년_동일기간_소테마3"/>
      <sheetName val="1_설계조건2"/>
      <sheetName val="_Drop2"/>
      <sheetName val="총_원가계산2"/>
      <sheetName val="경계석,골재외_(2)2"/>
      <sheetName val="ALK_Chi_tiết_công_nợ2"/>
      <sheetName val="CHITIET_VL-NC-TT1p2"/>
      <sheetName val="실행내역서_2"/>
      <sheetName val="2_Consideration_sheet2"/>
      <sheetName val="3__Export2"/>
      <sheetName val="운영경비_세부작성근거3"/>
      <sheetName val="Insight_MTD_QTD_YTD_DATA2"/>
      <sheetName val="Working_(PivotTable)2"/>
      <sheetName val="Essbase_(53_Weeks)2"/>
      <sheetName val="Essbase_(52_Weeks)2"/>
      <sheetName val="Store_Listing2"/>
      <sheetName val="COMP_Working2"/>
      <sheetName val="COMP_LLY_Working2"/>
      <sheetName val="PH_52"/>
      <sheetName val="bar_chart-rev2"/>
      <sheetName val="7__2_5"/>
      <sheetName val="Report_Setup4"/>
      <sheetName val="OWNER-1_(2)4"/>
      <sheetName val="고객만족도_향상2"/>
      <sheetName val="108_수선비2"/>
      <sheetName val="BS준비_XLS2"/>
      <sheetName val="BS%EC%A4%80%EB%B9%84_XLS2"/>
      <sheetName val="퇴직금추계(04_9_30)2"/>
      <sheetName val="1_경제설계2"/>
      <sheetName val="경수97_022"/>
      <sheetName val="1995년_섹터별_매출2"/>
      <sheetName val="44-2Q_주석_xlsx2"/>
      <sheetName val="팀_업체별_월기성실적2"/>
      <sheetName val="팀_업체별_시공의뢰2"/>
      <sheetName val="A_(3)2"/>
      <sheetName val="DL08_DF_모드2"/>
      <sheetName val="원지_수급가2"/>
      <sheetName val="2_상각보정명세2"/>
      <sheetName val="4b_Consolidated_PL2"/>
      <sheetName val="TT_List2"/>
      <sheetName val="카테고리_분류_(수정X)2"/>
      <sheetName val="목차_2"/>
      <sheetName val="0__물류비집계_rev12"/>
      <sheetName val="0__물류비_집계2"/>
      <sheetName val="(1-2)_국내_구간별_운송_견적_12"/>
      <sheetName val="(1-1)_국내_구간별_운송_실적__(2)2"/>
      <sheetName val="(1)_국내_사이트_상세_주소_2"/>
      <sheetName val="수입_건수_정리2"/>
      <sheetName val="(2-1)_수출_해상_(LCL)_2"/>
      <sheetName val="(2-2)_수출_항공_2"/>
      <sheetName val="(2-4)_수출_내륙_운송료2"/>
      <sheetName val="(3-1)_수입_해상_(FCL)2"/>
      <sheetName val="(3-2)_수입_해상_(LCL)_2"/>
      <sheetName val="(3-3)_수입_항공_2"/>
      <sheetName val="(3-5)_수입_내륙_운송료2"/>
      <sheetName val="운송내역_2"/>
      <sheetName val="Xunit_(단위환산)2"/>
      <sheetName val="완성차_미수금2"/>
      <sheetName val="07~08_PL1"/>
      <sheetName val="SAP_검증(평균환율)2"/>
      <sheetName val="SAP_검증(월말환율)2"/>
      <sheetName val="전분기말_정산표(PQE)2"/>
      <sheetName val="전년동기_정산표2"/>
      <sheetName val="전기말_정산표(PYE)2"/>
      <sheetName val="당기말_정산표(CPE)2"/>
      <sheetName val="A01-3_조정내역2"/>
      <sheetName val="A01-3_단순합산2"/>
      <sheetName val="매출채권_및_금융자산2"/>
      <sheetName val="A03-3_연결조정2"/>
      <sheetName val="A07__유형자산_차기이월,_미실현2"/>
      <sheetName val="A07__유형자산_감가상각2"/>
      <sheetName val="A08__연결_조정2"/>
      <sheetName val="A09__연결_조정2"/>
      <sheetName val="B01_연결_조정2"/>
      <sheetName val="B04_연결_조정2"/>
      <sheetName val="B05_연결_조정2"/>
      <sheetName val="납입자본(연결자본변동표_참조_작성)2"/>
      <sheetName val="이익잉여금(연결자본변동표_참조_작성)2"/>
      <sheetName val="기타포괄손익누계액(연결자본변동표_참조_작성)2"/>
      <sheetName val="D01_연결_조정2"/>
      <sheetName val="주당손익(개별파일_작성)2"/>
      <sheetName val="특수,항공_부서코드표5"/>
      <sheetName val="예산조정신청서_양식5"/>
      <sheetName val="96예산신청을_위한_양식및_공문5"/>
      <sheetName val="96예산신청을%20위한%20양식및%20공문_XLS3"/>
      <sheetName val="_손익기01_XL_x005f_x0000__x005f_x005f_x01"/>
      <sheetName val="KPIs-_TTP,_PTP,_People_Turnove1"/>
      <sheetName val="1월_목표1"/>
      <sheetName val="FILIAL_MINAS1"/>
      <sheetName val="info_for_drop_box1"/>
      <sheetName val="POCM_배송지1"/>
      <sheetName val="데이터_유효성_목록1"/>
      <sheetName val="Mapping_1"/>
      <sheetName val="WS_DB1"/>
      <sheetName val="Region_1"/>
      <sheetName val="SKU_DB1"/>
      <sheetName val="10_麦汁CIP清洗标准水量1"/>
      <sheetName val="Tipo_Viaje1"/>
      <sheetName val="Flota_y_Personal1"/>
      <sheetName val="SAP_info1"/>
      <sheetName val="Target_Book1"/>
      <sheetName val="Name_List1"/>
      <sheetName val="Ref_New_Contract_Model1"/>
      <sheetName val="DIAGEO_VENTURE1"/>
      <sheetName val="MAESTRO_CODIGOS1"/>
      <sheetName val="Por_regional1"/>
      <sheetName val="Por_Proveedor1"/>
      <sheetName val="X_Categoria1"/>
      <sheetName val="Por_Vendedor1"/>
      <sheetName val="Por_Mayoristas1"/>
      <sheetName val="Por_Cliente1"/>
      <sheetName val="Por_producto1"/>
      <sheetName val="Por_producto_cant_1"/>
      <sheetName val="Por_producto_cant__(2)1"/>
      <sheetName val="Por_Vendedor_X_Ciudad1"/>
      <sheetName val="Act_por_cliente1"/>
      <sheetName val="Act_por_Proveedor1"/>
      <sheetName val="Act_por_producto1"/>
      <sheetName val="입찰내역_2"/>
      <sheetName val="1-1_교육_일정표(지점도약)"/>
      <sheetName val="UPA(Part_C,D,E,G,H)2"/>
      <sheetName val="UPA(Part_F)2"/>
      <sheetName val="일위대가_(Part_C,D,E,G,H)2"/>
      <sheetName val="Noncurrent_assets1"/>
      <sheetName val="단독빌딩_총합계본1"/>
      <sheetName val="sum_2"/>
      <sheetName val="ITB_COST2"/>
      <sheetName val="Ⅴ-2_공종별내역2"/>
      <sheetName val="단양_00_아파트-세부내역2"/>
      <sheetName val="입찰내역_Ĉ_x005f_x0000__x005f_x0000_ᇆ1"/>
      <sheetName val="입찰내역_Ĉ_x005f_x0000__x005f_x0000_ᇆ1"/>
      <sheetName val="2021_KPI_SD_(대표이사)1"/>
      <sheetName val="▶_일일출역_집계_202108191433162"/>
      <sheetName val="Process_Li2"/>
      <sheetName val="Act_vs__budget1"/>
      <sheetName val="Ext__Stone-P1"/>
      <sheetName val="a_연결정리1"/>
      <sheetName val="견적_(2)2"/>
      <sheetName val="Process_Li 鸴1"/>
      <sheetName val="제임스짐_예상매출_for_2023B1"/>
      <sheetName val="Rate_Analysis1"/>
      <sheetName val="_손익기01_XL__DePara11"/>
      <sheetName val="Ⅱ_추정종합1"/>
      <sheetName val="HK1_83站合力改善_"/>
      <sheetName val="Electrical_Load_List1"/>
      <sheetName val="표지_(3)1"/>
      <sheetName val="Spreadsheet_Information1"/>
      <sheetName val="예산표_1"/>
      <sheetName val="PAINT_(2)1"/>
      <sheetName val="물량표_(2)1"/>
      <sheetName val="※유형구분분류_(2)"/>
      <sheetName val="Criteria_List1"/>
      <sheetName val="8호선_원가_투입내역1"/>
      <sheetName val="96보완계획7_122"/>
      <sheetName val="대출_상환액_산출표"/>
      <sheetName val="사외외주_9월_현황"/>
      <sheetName val="DATA_SHEET(절대삭제_금지)1"/>
      <sheetName val="Tr_C_당일자금판"/>
      <sheetName val="VS_P-Q1"/>
      <sheetName val="member_design1"/>
      <sheetName val="design_criteria1"/>
      <sheetName val="working_load_at_the_btm_ft_1"/>
      <sheetName val="plan&amp;section_of_foundation1"/>
      <sheetName val="온라인_계수_기준표"/>
      <sheetName val="1_현금예금"/>
      <sheetName val="Piping_Design_Data"/>
      <sheetName val="CHITIET_VL-NC-TT_-1p"/>
      <sheetName val="CHITIET_VL-NC-TT-3p"/>
      <sheetName val="TONG_HOP_VL-NC_TT"/>
      <sheetName val="KPVC-BD_"/>
      <sheetName val="Requirement(Work_Crew)1"/>
      <sheetName val="1)_MALL1"/>
      <sheetName val="실토지와투자자12_6_30"/>
      <sheetName val="ACTIVITY_CODE_&amp;_AREA_LIST1"/>
      <sheetName val="원료_CODE"/>
      <sheetName val="Ma_CV"/>
      <sheetName val="_PL"/>
      <sheetName val="기타&amp;특별수지_명세"/>
      <sheetName val="_Cash_Flow"/>
      <sheetName val="Sensible_Indicator"/>
      <sheetName val="계획대비_실적_조정후"/>
      <sheetName val="NON_SLIP1"/>
      <sheetName val="제조원가_원단샀"/>
      <sheetName val="_"/>
      <sheetName val="12년_CF౮저殑"/>
      <sheetName val="6PILE__(ㆥ堀"/>
      <sheetName val="6PILE__(౮저"/>
      <sheetName val="나_출؀"/>
      <sheetName val="3BL공동구_수량1"/>
      <sheetName val="실행간萹旄"/>
      <sheetName val="실행간"/>
      <sheetName val="1_종합손익("/>
      <sheetName val="할증_"/>
      <sheetName val="C_S_A"/>
      <sheetName val="Sch_6"/>
      <sheetName val="운반거리(0_7km)"/>
      <sheetName val="영업_일1"/>
      <sheetName val="종합표양식(품의좲?쒥⠀쮎"/>
      <sheetName val="은아수_05월_주간_및_요일별_평균매출"/>
      <sheetName val="플랜트_설치"/>
      <sheetName val="총괄갑_"/>
      <sheetName val="C021(SEAT_ASSY)_"/>
      <sheetName val="Rev_ORSO_EXMPF"/>
      <sheetName val="ME_EX_MPF"/>
      <sheetName val="ME_MPF"/>
      <sheetName val="Rev_5%GF"/>
      <sheetName val="Rev_Endowment-3P8"/>
      <sheetName val="Rev_HNW"/>
      <sheetName val="Rev_Others"/>
      <sheetName val="Rev_Term"/>
      <sheetName val="Rev_Traditional"/>
      <sheetName val="Rev_Class_C"/>
      <sheetName val="Rev_Unit_Linked"/>
      <sheetName val="Rev_Single_Premium"/>
      <sheetName val="Rev_Variable_Life"/>
      <sheetName val="Rev_CGF"/>
      <sheetName val="Rev_CPF"/>
      <sheetName val="Rev_Class_G"/>
      <sheetName val="Rev_GPF"/>
      <sheetName val="Rev_Class_H"/>
      <sheetName val="Rev_HSPF"/>
      <sheetName val="Rev_Class_I"/>
      <sheetName val="Rev_MPF_GF"/>
      <sheetName val="Rev_Non_GF"/>
      <sheetName val="Sep_18_Summary"/>
      <sheetName val="GG&amp;P_Yield"/>
      <sheetName val="GM_Analysis"/>
      <sheetName val="Base_Model"/>
      <sheetName val="BS_MAY"/>
      <sheetName val="Occupancy_2004"/>
      <sheetName val="Share_Prices"/>
      <sheetName val="固产04_old"/>
      <sheetName val="Balance_#1"/>
      <sheetName val="Inv_days_#5"/>
      <sheetName val="Adjust_#14"/>
      <sheetName val="FA_Dep_#7"/>
      <sheetName val="FA_Addition"/>
      <sheetName val="5201_2004"/>
      <sheetName val="PV_of_Stock_Price"/>
      <sheetName val="Attach_4-18"/>
      <sheetName val="총괄집계_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 refreshError="1"/>
      <sheetData sheetId="2496" refreshError="1"/>
      <sheetData sheetId="2497"/>
      <sheetData sheetId="2498"/>
      <sheetData sheetId="2499"/>
      <sheetData sheetId="2500" refreshError="1"/>
      <sheetData sheetId="2501" refreshError="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/>
      <sheetData sheetId="2838"/>
      <sheetData sheetId="2839"/>
      <sheetData sheetId="2840"/>
      <sheetData sheetId="2841"/>
      <sheetData sheetId="2842"/>
      <sheetData sheetId="2843"/>
      <sheetData sheetId="2844" refreshError="1"/>
      <sheetData sheetId="2845" refreshError="1"/>
      <sheetData sheetId="2846"/>
      <sheetData sheetId="2847"/>
      <sheetData sheetId="2848"/>
      <sheetData sheetId="2849"/>
      <sheetData sheetId="2850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/>
      <sheetData sheetId="2893" refreshError="1"/>
      <sheetData sheetId="2894" refreshError="1"/>
      <sheetData sheetId="2895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/>
      <sheetData sheetId="4111"/>
      <sheetData sheetId="4112" refreshError="1"/>
      <sheetData sheetId="4113" refreshError="1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 refreshError="1"/>
      <sheetData sheetId="4312" refreshError="1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 refreshError="1"/>
      <sheetData sheetId="4416" refreshError="1"/>
      <sheetData sheetId="4417" refreshError="1"/>
      <sheetData sheetId="4418" refreshError="1"/>
      <sheetData sheetId="4419"/>
      <sheetData sheetId="4420"/>
      <sheetData sheetId="4421"/>
      <sheetData sheetId="4422"/>
      <sheetData sheetId="4423"/>
      <sheetData sheetId="4424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 refreshError="1"/>
      <sheetData sheetId="4828" refreshError="1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/>
      <sheetData sheetId="5161"/>
      <sheetData sheetId="5162" refreshError="1"/>
      <sheetData sheetId="5163" refreshError="1"/>
      <sheetData sheetId="5164" refreshError="1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 refreshError="1"/>
      <sheetData sheetId="5404"/>
      <sheetData sheetId="5405" refreshError="1"/>
      <sheetData sheetId="5406" refreshError="1"/>
      <sheetData sheetId="5407" refreshError="1"/>
      <sheetData sheetId="5408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/>
      <sheetData sheetId="5450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/>
      <sheetData sheetId="5510"/>
      <sheetData sheetId="5511" refreshError="1"/>
      <sheetData sheetId="5512" refreshError="1"/>
      <sheetData sheetId="5513" refreshError="1"/>
      <sheetData sheetId="5514" refreshError="1"/>
      <sheetData sheetId="5515"/>
      <sheetData sheetId="5516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/>
      <sheetData sheetId="5537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/>
      <sheetData sheetId="5558" refreshError="1"/>
      <sheetData sheetId="5559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/>
      <sheetData sheetId="5585" refreshError="1"/>
      <sheetData sheetId="5586"/>
      <sheetData sheetId="5587"/>
      <sheetData sheetId="5588"/>
      <sheetData sheetId="5589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 refreshError="1"/>
      <sheetData sheetId="5742" refreshError="1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 refreshError="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 refreshError="1"/>
      <sheetData sheetId="5773" refreshError="1"/>
      <sheetData sheetId="5774" refreshError="1"/>
      <sheetData sheetId="5775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 refreshError="1"/>
      <sheetData sheetId="5924" refreshError="1"/>
      <sheetData sheetId="5925" refreshError="1"/>
      <sheetData sheetId="5926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 refreshError="1"/>
      <sheetData sheetId="7888" refreshError="1"/>
      <sheetData sheetId="7889" refreshError="1"/>
      <sheetData sheetId="7890"/>
      <sheetData sheetId="7891"/>
      <sheetData sheetId="7892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/>
      <sheetData sheetId="7914"/>
      <sheetData sheetId="7915" refreshError="1"/>
      <sheetData sheetId="7916" refreshError="1"/>
      <sheetData sheetId="7917" refreshError="1"/>
      <sheetData sheetId="7918" refreshError="1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/>
      <sheetData sheetId="8546"/>
      <sheetData sheetId="8547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/>
      <sheetData sheetId="8705"/>
      <sheetData sheetId="8706"/>
      <sheetData sheetId="8707"/>
      <sheetData sheetId="8708"/>
      <sheetData sheetId="8709"/>
      <sheetData sheetId="8710"/>
      <sheetData sheetId="8711"/>
      <sheetData sheetId="8712"/>
      <sheetData sheetId="8713"/>
      <sheetData sheetId="8714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/>
      <sheetData sheetId="8743"/>
      <sheetData sheetId="8744"/>
      <sheetData sheetId="8745"/>
      <sheetData sheetId="8746"/>
      <sheetData sheetId="8747"/>
      <sheetData sheetId="8748"/>
      <sheetData sheetId="8749"/>
      <sheetData sheetId="8750"/>
      <sheetData sheetId="8751"/>
      <sheetData sheetId="8752"/>
      <sheetData sheetId="8753"/>
      <sheetData sheetId="8754"/>
      <sheetData sheetId="8755"/>
      <sheetData sheetId="8756"/>
      <sheetData sheetId="8757"/>
      <sheetData sheetId="8758"/>
      <sheetData sheetId="8759"/>
      <sheetData sheetId="8760"/>
      <sheetData sheetId="8761"/>
      <sheetData sheetId="8762"/>
      <sheetData sheetId="8763"/>
      <sheetData sheetId="8764"/>
      <sheetData sheetId="8765"/>
      <sheetData sheetId="8766"/>
      <sheetData sheetId="8767"/>
      <sheetData sheetId="8768"/>
      <sheetData sheetId="8769"/>
      <sheetData sheetId="8770"/>
      <sheetData sheetId="8771"/>
      <sheetData sheetId="8772"/>
      <sheetData sheetId="8773"/>
      <sheetData sheetId="8774"/>
      <sheetData sheetId="8775"/>
      <sheetData sheetId="8776"/>
      <sheetData sheetId="8777"/>
      <sheetData sheetId="8778"/>
      <sheetData sheetId="8779"/>
      <sheetData sheetId="8780"/>
      <sheetData sheetId="8781"/>
      <sheetData sheetId="8782"/>
      <sheetData sheetId="8783"/>
      <sheetData sheetId="8784"/>
      <sheetData sheetId="8785"/>
      <sheetData sheetId="8786"/>
      <sheetData sheetId="8787"/>
      <sheetData sheetId="8788"/>
      <sheetData sheetId="8789"/>
      <sheetData sheetId="8790"/>
      <sheetData sheetId="8791"/>
      <sheetData sheetId="8792"/>
      <sheetData sheetId="8793"/>
      <sheetData sheetId="8794"/>
      <sheetData sheetId="8795"/>
      <sheetData sheetId="8796"/>
      <sheetData sheetId="8797"/>
      <sheetData sheetId="8798"/>
      <sheetData sheetId="8799"/>
      <sheetData sheetId="8800"/>
      <sheetData sheetId="8801"/>
      <sheetData sheetId="8802"/>
      <sheetData sheetId="8803"/>
      <sheetData sheetId="8804"/>
      <sheetData sheetId="8805"/>
      <sheetData sheetId="8806"/>
      <sheetData sheetId="8807"/>
      <sheetData sheetId="8808"/>
      <sheetData sheetId="8809"/>
      <sheetData sheetId="8810"/>
      <sheetData sheetId="8811"/>
      <sheetData sheetId="8812"/>
      <sheetData sheetId="8813"/>
      <sheetData sheetId="8814"/>
      <sheetData sheetId="8815"/>
      <sheetData sheetId="8816"/>
      <sheetData sheetId="8817"/>
      <sheetData sheetId="8818"/>
      <sheetData sheetId="8819"/>
      <sheetData sheetId="8820"/>
      <sheetData sheetId="8821"/>
      <sheetData sheetId="8822"/>
      <sheetData sheetId="8823"/>
      <sheetData sheetId="8824"/>
      <sheetData sheetId="8825"/>
      <sheetData sheetId="8826"/>
      <sheetData sheetId="8827"/>
      <sheetData sheetId="8828"/>
      <sheetData sheetId="8829"/>
      <sheetData sheetId="8830"/>
      <sheetData sheetId="8831"/>
      <sheetData sheetId="8832"/>
      <sheetData sheetId="8833"/>
      <sheetData sheetId="8834"/>
      <sheetData sheetId="8835"/>
      <sheetData sheetId="8836"/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/>
      <sheetData sheetId="8850"/>
      <sheetData sheetId="8851"/>
      <sheetData sheetId="8852"/>
      <sheetData sheetId="8853"/>
      <sheetData sheetId="8854"/>
      <sheetData sheetId="8855"/>
      <sheetData sheetId="8856"/>
      <sheetData sheetId="8857"/>
      <sheetData sheetId="8858"/>
      <sheetData sheetId="8859"/>
      <sheetData sheetId="8860"/>
      <sheetData sheetId="8861"/>
      <sheetData sheetId="8862"/>
      <sheetData sheetId="8863"/>
      <sheetData sheetId="8864"/>
      <sheetData sheetId="8865"/>
      <sheetData sheetId="8866"/>
      <sheetData sheetId="8867"/>
      <sheetData sheetId="8868"/>
      <sheetData sheetId="8869"/>
      <sheetData sheetId="8870"/>
      <sheetData sheetId="8871"/>
      <sheetData sheetId="8872"/>
      <sheetData sheetId="8873"/>
      <sheetData sheetId="8874"/>
      <sheetData sheetId="8875"/>
      <sheetData sheetId="8876"/>
      <sheetData sheetId="8877"/>
      <sheetData sheetId="8878"/>
      <sheetData sheetId="8879"/>
      <sheetData sheetId="8880"/>
      <sheetData sheetId="8881"/>
      <sheetData sheetId="8882"/>
      <sheetData sheetId="8883"/>
      <sheetData sheetId="8884"/>
      <sheetData sheetId="8885"/>
      <sheetData sheetId="8886"/>
      <sheetData sheetId="8887"/>
      <sheetData sheetId="8888"/>
      <sheetData sheetId="8889"/>
      <sheetData sheetId="8890"/>
      <sheetData sheetId="8891"/>
      <sheetData sheetId="8892"/>
      <sheetData sheetId="8893"/>
      <sheetData sheetId="8894"/>
      <sheetData sheetId="8895"/>
      <sheetData sheetId="8896"/>
      <sheetData sheetId="8897"/>
      <sheetData sheetId="8898"/>
      <sheetData sheetId="8899"/>
      <sheetData sheetId="8900"/>
      <sheetData sheetId="8901"/>
      <sheetData sheetId="8902"/>
      <sheetData sheetId="8903"/>
      <sheetData sheetId="8904"/>
      <sheetData sheetId="8905"/>
      <sheetData sheetId="8906"/>
      <sheetData sheetId="8907"/>
      <sheetData sheetId="8908"/>
      <sheetData sheetId="8909"/>
      <sheetData sheetId="8910"/>
      <sheetData sheetId="8911"/>
      <sheetData sheetId="8912"/>
      <sheetData sheetId="8913"/>
      <sheetData sheetId="8914"/>
      <sheetData sheetId="8915"/>
      <sheetData sheetId="8916"/>
      <sheetData sheetId="8917"/>
      <sheetData sheetId="8918"/>
      <sheetData sheetId="8919"/>
      <sheetData sheetId="8920"/>
      <sheetData sheetId="8921"/>
      <sheetData sheetId="8922"/>
      <sheetData sheetId="8923"/>
      <sheetData sheetId="8924"/>
      <sheetData sheetId="8925"/>
      <sheetData sheetId="8926"/>
      <sheetData sheetId="8927"/>
      <sheetData sheetId="8928"/>
      <sheetData sheetId="8929"/>
      <sheetData sheetId="8930"/>
      <sheetData sheetId="8931"/>
      <sheetData sheetId="8932"/>
      <sheetData sheetId="8933"/>
      <sheetData sheetId="8934"/>
      <sheetData sheetId="8935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/>
      <sheetData sheetId="9009"/>
      <sheetData sheetId="9010"/>
      <sheetData sheetId="9011"/>
      <sheetData sheetId="9012"/>
      <sheetData sheetId="9013"/>
      <sheetData sheetId="9014"/>
      <sheetData sheetId="9015"/>
      <sheetData sheetId="9016"/>
      <sheetData sheetId="9017"/>
      <sheetData sheetId="9018"/>
      <sheetData sheetId="9019"/>
      <sheetData sheetId="9020"/>
      <sheetData sheetId="9021"/>
      <sheetData sheetId="9022"/>
      <sheetData sheetId="9023"/>
      <sheetData sheetId="9024"/>
      <sheetData sheetId="9025"/>
      <sheetData sheetId="9026"/>
      <sheetData sheetId="9027"/>
      <sheetData sheetId="9028"/>
      <sheetData sheetId="9029"/>
      <sheetData sheetId="9030"/>
      <sheetData sheetId="9031"/>
      <sheetData sheetId="9032"/>
      <sheetData sheetId="9033"/>
      <sheetData sheetId="9034"/>
      <sheetData sheetId="9035"/>
      <sheetData sheetId="9036"/>
      <sheetData sheetId="9037"/>
      <sheetData sheetId="9038"/>
      <sheetData sheetId="9039"/>
      <sheetData sheetId="9040"/>
      <sheetData sheetId="9041"/>
      <sheetData sheetId="9042"/>
      <sheetData sheetId="9043"/>
      <sheetData sheetId="9044"/>
      <sheetData sheetId="9045"/>
      <sheetData sheetId="9046"/>
      <sheetData sheetId="9047"/>
      <sheetData sheetId="9048"/>
      <sheetData sheetId="9049"/>
      <sheetData sheetId="9050"/>
      <sheetData sheetId="9051"/>
      <sheetData sheetId="9052"/>
      <sheetData sheetId="9053"/>
      <sheetData sheetId="9054"/>
      <sheetData sheetId="9055"/>
      <sheetData sheetId="9056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/>
      <sheetData sheetId="9068"/>
      <sheetData sheetId="9069"/>
      <sheetData sheetId="9070"/>
      <sheetData sheetId="9071"/>
      <sheetData sheetId="9072"/>
      <sheetData sheetId="9073"/>
      <sheetData sheetId="9074"/>
      <sheetData sheetId="9075"/>
      <sheetData sheetId="9076"/>
      <sheetData sheetId="9077"/>
      <sheetData sheetId="9078"/>
      <sheetData sheetId="9079"/>
      <sheetData sheetId="9080"/>
      <sheetData sheetId="9081"/>
      <sheetData sheetId="9082"/>
      <sheetData sheetId="9083"/>
      <sheetData sheetId="9084"/>
      <sheetData sheetId="9085"/>
      <sheetData sheetId="9086"/>
      <sheetData sheetId="9087"/>
      <sheetData sheetId="9088"/>
      <sheetData sheetId="9089"/>
      <sheetData sheetId="9090"/>
      <sheetData sheetId="9091"/>
      <sheetData sheetId="9092"/>
      <sheetData sheetId="9093"/>
      <sheetData sheetId="9094"/>
      <sheetData sheetId="9095"/>
      <sheetData sheetId="9096"/>
      <sheetData sheetId="9097"/>
      <sheetData sheetId="9098"/>
      <sheetData sheetId="9099"/>
      <sheetData sheetId="9100"/>
      <sheetData sheetId="9101"/>
      <sheetData sheetId="9102"/>
      <sheetData sheetId="9103"/>
      <sheetData sheetId="9104"/>
      <sheetData sheetId="9105"/>
      <sheetData sheetId="9106"/>
      <sheetData sheetId="9107"/>
      <sheetData sheetId="9108"/>
      <sheetData sheetId="9109"/>
      <sheetData sheetId="9110"/>
      <sheetData sheetId="9111"/>
      <sheetData sheetId="9112"/>
      <sheetData sheetId="9113"/>
      <sheetData sheetId="9114"/>
      <sheetData sheetId="9115"/>
      <sheetData sheetId="9116"/>
      <sheetData sheetId="9117"/>
      <sheetData sheetId="9118"/>
      <sheetData sheetId="9119"/>
      <sheetData sheetId="9120"/>
      <sheetData sheetId="9121"/>
      <sheetData sheetId="9122"/>
      <sheetData sheetId="9123"/>
      <sheetData sheetId="9124"/>
      <sheetData sheetId="9125"/>
      <sheetData sheetId="9126"/>
      <sheetData sheetId="9127"/>
      <sheetData sheetId="9128"/>
      <sheetData sheetId="9129"/>
      <sheetData sheetId="9130"/>
      <sheetData sheetId="9131"/>
      <sheetData sheetId="9132"/>
      <sheetData sheetId="9133"/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/>
      <sheetData sheetId="9148"/>
      <sheetData sheetId="9149"/>
      <sheetData sheetId="9150"/>
      <sheetData sheetId="9151"/>
      <sheetData sheetId="9152"/>
      <sheetData sheetId="9153"/>
      <sheetData sheetId="9154"/>
      <sheetData sheetId="9155"/>
      <sheetData sheetId="9156"/>
      <sheetData sheetId="9157"/>
      <sheetData sheetId="9158"/>
      <sheetData sheetId="9159"/>
      <sheetData sheetId="9160"/>
      <sheetData sheetId="9161"/>
      <sheetData sheetId="9162"/>
      <sheetData sheetId="9163"/>
      <sheetData sheetId="9164"/>
      <sheetData sheetId="9165"/>
      <sheetData sheetId="9166"/>
      <sheetData sheetId="9167"/>
      <sheetData sheetId="9168"/>
      <sheetData sheetId="9169"/>
      <sheetData sheetId="9170"/>
      <sheetData sheetId="9171"/>
      <sheetData sheetId="9172"/>
      <sheetData sheetId="9173"/>
      <sheetData sheetId="9174"/>
      <sheetData sheetId="9175"/>
      <sheetData sheetId="9176"/>
      <sheetData sheetId="9177"/>
      <sheetData sheetId="9178"/>
      <sheetData sheetId="9179"/>
      <sheetData sheetId="9180"/>
      <sheetData sheetId="9181"/>
      <sheetData sheetId="9182"/>
      <sheetData sheetId="9183"/>
      <sheetData sheetId="9184"/>
      <sheetData sheetId="9185"/>
      <sheetData sheetId="9186"/>
      <sheetData sheetId="9187"/>
      <sheetData sheetId="9188"/>
      <sheetData sheetId="9189"/>
      <sheetData sheetId="9190"/>
      <sheetData sheetId="9191"/>
      <sheetData sheetId="9192"/>
      <sheetData sheetId="9193"/>
      <sheetData sheetId="9194"/>
      <sheetData sheetId="9195"/>
      <sheetData sheetId="9196"/>
      <sheetData sheetId="9197"/>
      <sheetData sheetId="9198"/>
      <sheetData sheetId="9199"/>
      <sheetData sheetId="9200"/>
      <sheetData sheetId="9201"/>
      <sheetData sheetId="9202"/>
      <sheetData sheetId="9203"/>
      <sheetData sheetId="9204"/>
      <sheetData sheetId="9205"/>
      <sheetData sheetId="9206"/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/>
      <sheetData sheetId="9219"/>
      <sheetData sheetId="9220"/>
      <sheetData sheetId="9221"/>
      <sheetData sheetId="9222"/>
      <sheetData sheetId="9223"/>
      <sheetData sheetId="9224"/>
      <sheetData sheetId="9225"/>
      <sheetData sheetId="9226"/>
      <sheetData sheetId="9227"/>
      <sheetData sheetId="9228"/>
      <sheetData sheetId="9229"/>
      <sheetData sheetId="9230"/>
      <sheetData sheetId="9231"/>
      <sheetData sheetId="9232"/>
      <sheetData sheetId="9233"/>
      <sheetData sheetId="9234"/>
      <sheetData sheetId="9235"/>
      <sheetData sheetId="9236"/>
      <sheetData sheetId="9237"/>
      <sheetData sheetId="9238"/>
      <sheetData sheetId="9239"/>
      <sheetData sheetId="9240"/>
      <sheetData sheetId="9241"/>
      <sheetData sheetId="9242"/>
      <sheetData sheetId="9243"/>
      <sheetData sheetId="9244"/>
      <sheetData sheetId="9245"/>
      <sheetData sheetId="9246"/>
      <sheetData sheetId="9247"/>
      <sheetData sheetId="9248"/>
      <sheetData sheetId="9249"/>
      <sheetData sheetId="9250"/>
      <sheetData sheetId="9251"/>
      <sheetData sheetId="9252"/>
      <sheetData sheetId="9253"/>
      <sheetData sheetId="9254"/>
      <sheetData sheetId="9255"/>
      <sheetData sheetId="9256"/>
      <sheetData sheetId="9257"/>
      <sheetData sheetId="9258"/>
      <sheetData sheetId="9259"/>
      <sheetData sheetId="9260"/>
      <sheetData sheetId="9261"/>
      <sheetData sheetId="9262"/>
      <sheetData sheetId="9263"/>
      <sheetData sheetId="9264"/>
      <sheetData sheetId="9265"/>
      <sheetData sheetId="9266"/>
      <sheetData sheetId="9267"/>
      <sheetData sheetId="9268"/>
      <sheetData sheetId="9269"/>
      <sheetData sheetId="9270"/>
      <sheetData sheetId="9271"/>
      <sheetData sheetId="9272"/>
      <sheetData sheetId="9273"/>
      <sheetData sheetId="9274"/>
      <sheetData sheetId="9275"/>
      <sheetData sheetId="9276"/>
      <sheetData sheetId="9277"/>
      <sheetData sheetId="9278"/>
      <sheetData sheetId="9279"/>
      <sheetData sheetId="9280"/>
      <sheetData sheetId="9281"/>
      <sheetData sheetId="9282"/>
      <sheetData sheetId="9283"/>
      <sheetData sheetId="9284"/>
      <sheetData sheetId="9285"/>
      <sheetData sheetId="9286"/>
      <sheetData sheetId="9287"/>
      <sheetData sheetId="9288"/>
      <sheetData sheetId="9289"/>
      <sheetData sheetId="9290"/>
      <sheetData sheetId="9291"/>
      <sheetData sheetId="9292"/>
      <sheetData sheetId="9293"/>
      <sheetData sheetId="9294"/>
      <sheetData sheetId="9295"/>
      <sheetData sheetId="9296"/>
      <sheetData sheetId="9297"/>
      <sheetData sheetId="9298"/>
      <sheetData sheetId="9299"/>
      <sheetData sheetId="9300"/>
      <sheetData sheetId="9301"/>
      <sheetData sheetId="9302"/>
      <sheetData sheetId="9303"/>
      <sheetData sheetId="9304"/>
      <sheetData sheetId="9305"/>
      <sheetData sheetId="9306"/>
      <sheetData sheetId="9307"/>
      <sheetData sheetId="9308"/>
      <sheetData sheetId="9309"/>
      <sheetData sheetId="9310"/>
      <sheetData sheetId="9311"/>
      <sheetData sheetId="9312"/>
      <sheetData sheetId="9313"/>
      <sheetData sheetId="9314"/>
      <sheetData sheetId="9315"/>
      <sheetData sheetId="9316"/>
      <sheetData sheetId="9317"/>
      <sheetData sheetId="9318"/>
      <sheetData sheetId="9319"/>
      <sheetData sheetId="9320"/>
      <sheetData sheetId="9321"/>
      <sheetData sheetId="9322"/>
      <sheetData sheetId="9323"/>
      <sheetData sheetId="9324"/>
      <sheetData sheetId="9325"/>
      <sheetData sheetId="9326"/>
      <sheetData sheetId="9327"/>
      <sheetData sheetId="9328"/>
      <sheetData sheetId="9329"/>
      <sheetData sheetId="9330"/>
      <sheetData sheetId="9331"/>
      <sheetData sheetId="9332"/>
      <sheetData sheetId="9333"/>
      <sheetData sheetId="9334"/>
      <sheetData sheetId="9335"/>
      <sheetData sheetId="9336"/>
      <sheetData sheetId="9337"/>
      <sheetData sheetId="9338"/>
      <sheetData sheetId="9339"/>
      <sheetData sheetId="9340"/>
      <sheetData sheetId="9341"/>
      <sheetData sheetId="9342"/>
      <sheetData sheetId="9343"/>
      <sheetData sheetId="9344"/>
      <sheetData sheetId="9345"/>
      <sheetData sheetId="9346"/>
      <sheetData sheetId="9347"/>
      <sheetData sheetId="9348"/>
      <sheetData sheetId="9349"/>
      <sheetData sheetId="9350"/>
      <sheetData sheetId="9351"/>
      <sheetData sheetId="9352"/>
      <sheetData sheetId="9353"/>
      <sheetData sheetId="9354"/>
      <sheetData sheetId="9355"/>
      <sheetData sheetId="9356"/>
      <sheetData sheetId="9357"/>
      <sheetData sheetId="9358"/>
      <sheetData sheetId="9359"/>
      <sheetData sheetId="9360"/>
      <sheetData sheetId="9361"/>
      <sheetData sheetId="9362"/>
      <sheetData sheetId="9363"/>
      <sheetData sheetId="9364"/>
      <sheetData sheetId="9365"/>
      <sheetData sheetId="9366"/>
      <sheetData sheetId="9367"/>
      <sheetData sheetId="9368"/>
      <sheetData sheetId="9369"/>
      <sheetData sheetId="9370"/>
      <sheetData sheetId="9371"/>
      <sheetData sheetId="9372"/>
      <sheetData sheetId="9373"/>
      <sheetData sheetId="9374"/>
      <sheetData sheetId="9375"/>
      <sheetData sheetId="9376"/>
      <sheetData sheetId="9377"/>
      <sheetData sheetId="9378"/>
      <sheetData sheetId="9379"/>
      <sheetData sheetId="9380"/>
      <sheetData sheetId="9381"/>
      <sheetData sheetId="9382"/>
      <sheetData sheetId="9383"/>
      <sheetData sheetId="9384"/>
      <sheetData sheetId="9385"/>
      <sheetData sheetId="9386"/>
      <sheetData sheetId="9387"/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/>
      <sheetData sheetId="9404"/>
      <sheetData sheetId="9405"/>
      <sheetData sheetId="9406"/>
      <sheetData sheetId="9407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/>
      <sheetData sheetId="9483"/>
      <sheetData sheetId="9484"/>
      <sheetData sheetId="9485"/>
      <sheetData sheetId="9486"/>
      <sheetData sheetId="9487"/>
      <sheetData sheetId="9488"/>
      <sheetData sheetId="9489"/>
      <sheetData sheetId="9490"/>
      <sheetData sheetId="9491"/>
      <sheetData sheetId="9492"/>
      <sheetData sheetId="9493"/>
      <sheetData sheetId="9494"/>
      <sheetData sheetId="9495"/>
      <sheetData sheetId="9496"/>
      <sheetData sheetId="9497"/>
      <sheetData sheetId="9498"/>
      <sheetData sheetId="9499"/>
      <sheetData sheetId="9500"/>
      <sheetData sheetId="9501"/>
      <sheetData sheetId="9502"/>
      <sheetData sheetId="9503"/>
      <sheetData sheetId="9504"/>
      <sheetData sheetId="9505"/>
      <sheetData sheetId="9506"/>
      <sheetData sheetId="9507"/>
      <sheetData sheetId="9508"/>
      <sheetData sheetId="9509"/>
      <sheetData sheetId="9510"/>
      <sheetData sheetId="9511"/>
      <sheetData sheetId="9512"/>
      <sheetData sheetId="9513"/>
      <sheetData sheetId="9514"/>
      <sheetData sheetId="9515"/>
      <sheetData sheetId="9516"/>
      <sheetData sheetId="9517"/>
      <sheetData sheetId="9518"/>
      <sheetData sheetId="9519"/>
      <sheetData sheetId="9520"/>
      <sheetData sheetId="9521"/>
      <sheetData sheetId="9522"/>
      <sheetData sheetId="9523"/>
      <sheetData sheetId="9524"/>
      <sheetData sheetId="9525"/>
      <sheetData sheetId="9526"/>
      <sheetData sheetId="9527"/>
      <sheetData sheetId="9528"/>
      <sheetData sheetId="9529"/>
      <sheetData sheetId="9530"/>
      <sheetData sheetId="9531"/>
      <sheetData sheetId="9532"/>
      <sheetData sheetId="9533"/>
      <sheetData sheetId="9534"/>
      <sheetData sheetId="9535"/>
      <sheetData sheetId="9536"/>
      <sheetData sheetId="9537"/>
      <sheetData sheetId="9538"/>
      <sheetData sheetId="9539"/>
      <sheetData sheetId="9540"/>
      <sheetData sheetId="9541"/>
      <sheetData sheetId="9542"/>
      <sheetData sheetId="9543"/>
      <sheetData sheetId="954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Highlights"/>
      <sheetName val="(2) Premium"/>
      <sheetName val="(3) UW Income"/>
      <sheetName val="(4) Investment"/>
      <sheetName val="(5) IS"/>
      <sheetName val="(6) BS"/>
      <sheetName val="#Full BS (2506)_당월"/>
      <sheetName val="#Full IS (2506)_당월"/>
      <sheetName val="#사업실적표_AI672(2506)_17당월누계"/>
      <sheetName val="#사업실적표_AI672(2406)_17전년당월누계"/>
      <sheetName val="#AI059(2506)_당월누계(천원)"/>
      <sheetName val="#전년당월_Full BS (2406)"/>
      <sheetName val="#전년당월_Full IS (2406)"/>
      <sheetName val="$ Full BS (2412)_전년말"/>
      <sheetName val="$ Full IS (2412)_전년말"/>
      <sheetName val="$ Full BS (2312)"/>
      <sheetName val="메일첨부_영문"/>
      <sheetName val="메일첨부_국문"/>
      <sheetName val="cover_Q"/>
      <sheetName val="(1) Highlights_Q"/>
      <sheetName val="(2) Premium_Q"/>
      <sheetName val="(3) UW Income_Q"/>
      <sheetName val="(4) Investment_Q"/>
      <sheetName val="(5) IS_Q"/>
      <sheetName val="(6) BS_Q"/>
      <sheetName val="(7) ETC"/>
      <sheetName val="(참고) 손해율_IFRS4기준"/>
      <sheetName val="공시율예실차"/>
      <sheetName val="영업일수 쿼리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B20">
            <v>1393293469204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F6" t="str">
            <v>25.2Q</v>
          </cell>
        </row>
      </sheetData>
      <sheetData sheetId="22"/>
      <sheetData sheetId="23">
        <row r="5">
          <cell r="D5" t="str">
            <v>25.1Q</v>
          </cell>
          <cell r="E5">
            <v>2025</v>
          </cell>
          <cell r="J5">
            <v>2024</v>
          </cell>
        </row>
      </sheetData>
      <sheetData sheetId="24">
        <row r="5">
          <cell r="D5" t="str">
            <v>2025. 6월 말</v>
          </cell>
        </row>
      </sheetData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일류화 추진 과제"/>
      <sheetName val="24년 1월 일정계획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추가자료3_1"/>
      <sheetName val="Policy Reserve_GA"/>
      <sheetName val="VUL_Current"/>
      <sheetName val="Fees Table 1205"/>
      <sheetName val="Cum Variance"/>
      <sheetName val="Capital"/>
      <sheetName val="구분자목록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  <sheetName val="과소"/>
      <sheetName val="Categorizing"/>
      <sheetName val="붙임2"/>
      <sheetName val="CSM data"/>
      <sheetName val="대정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  <sheetName val="설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신계약(영관부)"/>
      <sheetName val="설계내역서"/>
      <sheetName val="4-2물건누계"/>
      <sheetName val="Master"/>
      <sheetName val="사고96"/>
      <sheetName val="인수기간별S"/>
      <sheetName val="담보별"/>
      <sheetName val="현재적용이율"/>
      <sheetName val="3"/>
      <sheetName val="본부유지율"/>
      <sheetName val="Sheet1"/>
      <sheetName val="신인유치기초"/>
      <sheetName val="장기"/>
      <sheetName val="내외국인총괄"/>
      <sheetName val="DATA"/>
      <sheetName val="Sheet4"/>
      <sheetName val="4-1물건1년"/>
      <sheetName val="D1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정산표"/>
      <sheetName val="연체대출 (2)"/>
      <sheetName val="Ⅱ1-0타"/>
      <sheetName val="종합일지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1999.03.31"/>
      <sheetName val="합동별(기표용)"/>
      <sheetName val="보고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분당임차변경"/>
      <sheetName val="5월"/>
      <sheetName val="HR 8.PJ건강"/>
      <sheetName val="HR 1.PJ기본급"/>
      <sheetName val="HR 2.PJ상여"/>
      <sheetName val="LIST"/>
      <sheetName val="INFO"/>
      <sheetName val="코드목록"/>
      <sheetName val="신규구입자산"/>
      <sheetName val="5사남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조회총괄"/>
      <sheetName val="연체대출_(2)"/>
      <sheetName val="6_취합중"/>
      <sheetName val="서울(안)"/>
      <sheetName val="성과급테이블"/>
      <sheetName val="주요업무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통화별 전체_rawdata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temp1"/>
      <sheetName val="00-03.익스포져"/>
      <sheetName val="3.판관비명세서"/>
      <sheetName val="____"/>
      <sheetName val="평산_v1.xlsx"/>
      <sheetName val="세금"/>
      <sheetName val="생산량"/>
      <sheetName val="유가증권의평가"/>
      <sheetName val="분개장"/>
      <sheetName val="COMBINED"/>
      <sheetName val="VALSTAT"/>
      <sheetName val="C(재고)"/>
      <sheetName val="예산"/>
      <sheetName val="6175-1_매출어음명세총괄"/>
      <sheetName val="A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채권(하반기)"/>
      <sheetName val="BOD Plan"/>
      <sheetName val="2001Org"/>
      <sheetName val="US Codes"/>
      <sheetName val="전체내역"/>
      <sheetName val="자료"/>
      <sheetName val="상환익(2001년도)"/>
      <sheetName val="통합지보건전성(0201)"/>
      <sheetName val="유가증권현황"/>
      <sheetName val="기준"/>
      <sheetName val="무형자산명세"/>
      <sheetName val="WACC"/>
      <sheetName val="대출채권 Lead"/>
      <sheetName val="Sch9"/>
      <sheetName val="정의"/>
      <sheetName val="F45"/>
      <sheetName val="LeadSchedule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data"/>
      <sheetName val="Lead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11.경비실적(배부후)"/>
      <sheetName val="23.연간 이자비용"/>
      <sheetName val="14.2013년실적"/>
      <sheetName val="매출(본)"/>
      <sheetName val="인건비"/>
      <sheetName val="직종인원"/>
      <sheetName val=" 연차수당 직무급화 소요재원_20180529.xlsx"/>
      <sheetName val="상각"/>
      <sheetName val="시험연구비상각"/>
      <sheetName val="PAJE,PRJE"/>
      <sheetName val="WTB"/>
      <sheetName val="경리통보"/>
      <sheetName val="건강기수표(적)"/>
      <sheetName val="신용카드명세작업용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부서별"/>
      <sheetName val="YHCODE"/>
      <sheetName val="index"/>
      <sheetName val="実装LINE工程 "/>
      <sheetName val="광주"/>
      <sheetName val="거래처명"/>
      <sheetName val="건강보험data"/>
      <sheetName val="고용보험data"/>
      <sheetName val="국민연금data"/>
      <sheetName val="급여data(서울)"/>
      <sheetName val="상여data(서울)"/>
      <sheetName val="저장품"/>
      <sheetName val="chart"/>
      <sheetName val="day"/>
      <sheetName val="비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월별 추이"/>
      <sheetName val="순이자마진 추이"/>
      <sheetName val="현금&amp;현금등가(K)"/>
      <sheetName val="퇴충(K)"/>
      <sheetName val="표지"/>
      <sheetName val="Input"/>
      <sheetName val="영업.일1"/>
      <sheetName val="18"/>
      <sheetName val="운전자금97총괄"/>
      <sheetName val="분개"/>
      <sheetName val="분문집계2"/>
      <sheetName val="배부금액"/>
      <sheetName val="시장성초안camera"/>
      <sheetName val="건물외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3-1.연령별 개선율"/>
      <sheetName val="Target3_1912"/>
      <sheetName val="RECON"/>
      <sheetName val="2.지분법적용주식Leadsheet(회사제시)"/>
      <sheetName val="기타예금_신탁예금_일별잔액"/>
      <sheetName val="건강보험"/>
      <sheetName val="고용보험"/>
      <sheetName val="국민연금"/>
      <sheetName val="전직원인건비"/>
      <sheetName val="일일자금 "/>
      <sheetName val="F5"/>
      <sheetName val="호남2"/>
      <sheetName val="R&amp;D"/>
      <sheetName val="경비"/>
      <sheetName val="국외감가상각내역0103"/>
      <sheetName val="실행철강하도"/>
      <sheetName val="기준정보"/>
      <sheetName val="Sheet72"/>
      <sheetName val="Sheet75"/>
      <sheetName val="노임이"/>
      <sheetName val="Coding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유림골조"/>
      <sheetName val="Sheet4"/>
      <sheetName val="FAB별"/>
      <sheetName val="Sheet1 (2)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발생집계"/>
      <sheetName val="10K4"/>
      <sheetName val="아파트 기성내역서"/>
      <sheetName val="BS(4)"/>
      <sheetName val="sap`04.7.14"/>
      <sheetName val="회사정보"/>
      <sheetName val="2_지분법적용주식Leadsheet(회사제시)1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산출근거"/>
      <sheetName val="비주거용"/>
      <sheetName val="partlist"/>
      <sheetName val="가격자료"/>
      <sheetName val="안산기계장치"/>
      <sheetName val="Project Table"/>
      <sheetName val="95월별매출"/>
      <sheetName val="기초코드"/>
      <sheetName val="목표세부명세"/>
      <sheetName val="카드"/>
      <sheetName val="Sheet110"/>
      <sheetName val="Sheet7522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발전외"/>
      <sheetName val="감가상각LS (2)"/>
      <sheetName val="기초자료"/>
      <sheetName val="임차보증금현황04.6.30"/>
      <sheetName val="Carepaq"/>
      <sheetName val="OPT"/>
      <sheetName val="SV"/>
      <sheetName val="(99)-상품제품수불 -본지점"/>
      <sheetName val="FORM01"/>
      <sheetName val="cash95"/>
      <sheetName val="Quarters"/>
      <sheetName val="oldSEG"/>
      <sheetName val="Assumptions"/>
      <sheetName val="HR_8_PJ건ၒ_x0000_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목록"/>
      <sheetName val="사  업  비  수  지  예  산  서"/>
      <sheetName val="Project_Table"/>
      <sheetName val="임차보증금현황04_6_30"/>
      <sheetName val="감가상각LS_(2)"/>
      <sheetName val="SETUP"/>
      <sheetName val="I_3 상품및서비스위험"/>
      <sheetName val="I_2. 고객위험"/>
      <sheetName val="Assumption"/>
      <sheetName val="Summary"/>
      <sheetName val="차주별 Cash Flow &amp; 차주별 낙찰대금(최종)"/>
      <sheetName val="캔개발배경"/>
      <sheetName val="캔판매목표"/>
      <sheetName val="시장"/>
      <sheetName val="一覧"/>
      <sheetName val="keymultinputs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  <sheetName val="전체내역 (2)"/>
      <sheetName val="input shipments"/>
      <sheetName val="Sheet113"/>
      <sheetName val="Sheet103"/>
      <sheetName val="신규건수2"/>
      <sheetName val="4월신규_new"/>
      <sheetName val="현금과예금(부산)"/>
      <sheetName val="HSA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>
        <row r="9">
          <cell r="A9">
            <v>1010051</v>
          </cell>
        </row>
      </sheetData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9">
          <cell r="A9">
            <v>1010051</v>
          </cell>
        </row>
      </sheetData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>
        <row r="9">
          <cell r="A9">
            <v>1010051</v>
          </cell>
        </row>
      </sheetData>
      <sheetData sheetId="438">
        <row r="9">
          <cell r="A9">
            <v>1010051</v>
          </cell>
        </row>
      </sheetData>
      <sheetData sheetId="439">
        <row r="9">
          <cell r="A9">
            <v>1010051</v>
          </cell>
        </row>
      </sheetData>
      <sheetData sheetId="440">
        <row r="9">
          <cell r="A9">
            <v>1010051</v>
          </cell>
        </row>
      </sheetData>
      <sheetData sheetId="441">
        <row r="9">
          <cell r="A9">
            <v>1010051</v>
          </cell>
        </row>
      </sheetData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 refreshError="1"/>
      <sheetData sheetId="462" refreshError="1"/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>
        <row r="9">
          <cell r="A9">
            <v>1010051</v>
          </cell>
        </row>
      </sheetData>
      <sheetData sheetId="511">
        <row r="9">
          <cell r="A9">
            <v>1010051</v>
          </cell>
        </row>
      </sheetData>
      <sheetData sheetId="512">
        <row r="9">
          <cell r="A9">
            <v>1010051</v>
          </cell>
        </row>
      </sheetData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>
        <row r="9">
          <cell r="A9">
            <v>1010051</v>
          </cell>
        </row>
      </sheetData>
      <sheetData sheetId="516">
        <row r="9">
          <cell r="A9">
            <v>1010051</v>
          </cell>
        </row>
      </sheetData>
      <sheetData sheetId="517">
        <row r="9">
          <cell r="A9">
            <v>1010051</v>
          </cell>
        </row>
      </sheetData>
      <sheetData sheetId="518" refreshError="1"/>
      <sheetData sheetId="519" refreshError="1"/>
      <sheetData sheetId="520" refreshError="1"/>
      <sheetData sheetId="521" refreshError="1"/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>
        <row r="9">
          <cell r="A9">
            <v>1010051</v>
          </cell>
        </row>
      </sheetData>
      <sheetData sheetId="576">
        <row r="9">
          <cell r="A9">
            <v>1010051</v>
          </cell>
        </row>
      </sheetData>
      <sheetData sheetId="577">
        <row r="9">
          <cell r="A9">
            <v>1010051</v>
          </cell>
        </row>
      </sheetData>
      <sheetData sheetId="578">
        <row r="9">
          <cell r="A9">
            <v>1010051</v>
          </cell>
        </row>
      </sheetData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>
        <row r="9">
          <cell r="A9">
            <v>1010051</v>
          </cell>
        </row>
      </sheetData>
      <sheetData sheetId="586" refreshError="1"/>
      <sheetData sheetId="587" refreshError="1"/>
      <sheetData sheetId="588" refreshError="1"/>
      <sheetData sheetId="589" refreshError="1"/>
      <sheetData sheetId="590">
        <row r="9">
          <cell r="A9">
            <v>1010051</v>
          </cell>
        </row>
      </sheetData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>
        <row r="9">
          <cell r="A9">
            <v>1010051</v>
          </cell>
        </row>
      </sheetData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 refreshError="1"/>
      <sheetData sheetId="657" refreshError="1"/>
      <sheetData sheetId="658">
        <row r="9">
          <cell r="A9">
            <v>1010051</v>
          </cell>
        </row>
      </sheetData>
      <sheetData sheetId="659">
        <row r="9">
          <cell r="A9">
            <v>1010051</v>
          </cell>
        </row>
      </sheetData>
      <sheetData sheetId="660">
        <row r="9">
          <cell r="A9">
            <v>1010051</v>
          </cell>
        </row>
      </sheetData>
      <sheetData sheetId="661">
        <row r="9">
          <cell r="A9">
            <v>1010051</v>
          </cell>
        </row>
      </sheetData>
      <sheetData sheetId="662">
        <row r="9">
          <cell r="A9">
            <v>1010051</v>
          </cell>
        </row>
      </sheetData>
      <sheetData sheetId="663">
        <row r="9">
          <cell r="A9">
            <v>1010051</v>
          </cell>
        </row>
      </sheetData>
      <sheetData sheetId="664">
        <row r="9">
          <cell r="A9">
            <v>1010051</v>
          </cell>
        </row>
      </sheetData>
      <sheetData sheetId="665">
        <row r="9">
          <cell r="A9">
            <v>1010051</v>
          </cell>
        </row>
      </sheetData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>
        <row r="9">
          <cell r="A9">
            <v>1010051</v>
          </cell>
        </row>
      </sheetData>
      <sheetData sheetId="669">
        <row r="9">
          <cell r="A9">
            <v>1010051</v>
          </cell>
        </row>
      </sheetData>
      <sheetData sheetId="670">
        <row r="9">
          <cell r="A9">
            <v>1010051</v>
          </cell>
        </row>
      </sheetData>
      <sheetData sheetId="671">
        <row r="9">
          <cell r="A9">
            <v>1010051</v>
          </cell>
        </row>
      </sheetData>
      <sheetData sheetId="672">
        <row r="9">
          <cell r="A9">
            <v>1010051</v>
          </cell>
        </row>
      </sheetData>
      <sheetData sheetId="673">
        <row r="9">
          <cell r="A9">
            <v>1010051</v>
          </cell>
        </row>
      </sheetData>
      <sheetData sheetId="674">
        <row r="9">
          <cell r="A9">
            <v>1010051</v>
          </cell>
        </row>
      </sheetData>
      <sheetData sheetId="675">
        <row r="9">
          <cell r="A9">
            <v>1010051</v>
          </cell>
        </row>
      </sheetData>
      <sheetData sheetId="676">
        <row r="9">
          <cell r="A9">
            <v>1010051</v>
          </cell>
        </row>
      </sheetData>
      <sheetData sheetId="677">
        <row r="9">
          <cell r="A9">
            <v>1010051</v>
          </cell>
        </row>
      </sheetData>
      <sheetData sheetId="678">
        <row r="9">
          <cell r="A9">
            <v>1010051</v>
          </cell>
        </row>
      </sheetData>
      <sheetData sheetId="679">
        <row r="9">
          <cell r="A9">
            <v>1010051</v>
          </cell>
        </row>
      </sheetData>
      <sheetData sheetId="680">
        <row r="9">
          <cell r="A9">
            <v>1010051</v>
          </cell>
        </row>
      </sheetData>
      <sheetData sheetId="681">
        <row r="9">
          <cell r="A9">
            <v>1010051</v>
          </cell>
        </row>
      </sheetData>
      <sheetData sheetId="682">
        <row r="9">
          <cell r="A9">
            <v>1010051</v>
          </cell>
        </row>
      </sheetData>
      <sheetData sheetId="683">
        <row r="9">
          <cell r="A9">
            <v>1010051</v>
          </cell>
        </row>
      </sheetData>
      <sheetData sheetId="684">
        <row r="9">
          <cell r="A9">
            <v>1010051</v>
          </cell>
        </row>
      </sheetData>
      <sheetData sheetId="685">
        <row r="9">
          <cell r="A9">
            <v>1010051</v>
          </cell>
        </row>
      </sheetData>
      <sheetData sheetId="686">
        <row r="9">
          <cell r="A9">
            <v>1010051</v>
          </cell>
        </row>
      </sheetData>
      <sheetData sheetId="687">
        <row r="9">
          <cell r="A9">
            <v>1010051</v>
          </cell>
        </row>
      </sheetData>
      <sheetData sheetId="688">
        <row r="9">
          <cell r="A9">
            <v>1010051</v>
          </cell>
        </row>
      </sheetData>
      <sheetData sheetId="689">
        <row r="9">
          <cell r="A9">
            <v>1010051</v>
          </cell>
        </row>
      </sheetData>
      <sheetData sheetId="690">
        <row r="9">
          <cell r="A9">
            <v>1010051</v>
          </cell>
        </row>
      </sheetData>
      <sheetData sheetId="691">
        <row r="9">
          <cell r="A9">
            <v>1010051</v>
          </cell>
        </row>
      </sheetData>
      <sheetData sheetId="692">
        <row r="9">
          <cell r="A9">
            <v>1010051</v>
          </cell>
        </row>
      </sheetData>
      <sheetData sheetId="693">
        <row r="9">
          <cell r="A9">
            <v>1010051</v>
          </cell>
        </row>
      </sheetData>
      <sheetData sheetId="694">
        <row r="9">
          <cell r="A9">
            <v>1010051</v>
          </cell>
        </row>
      </sheetData>
      <sheetData sheetId="695">
        <row r="9">
          <cell r="A9">
            <v>1010051</v>
          </cell>
        </row>
      </sheetData>
      <sheetData sheetId="696">
        <row r="9">
          <cell r="A9">
            <v>1010051</v>
          </cell>
        </row>
      </sheetData>
      <sheetData sheetId="697">
        <row r="9">
          <cell r="A9">
            <v>1010051</v>
          </cell>
        </row>
      </sheetData>
      <sheetData sheetId="698">
        <row r="9">
          <cell r="A9">
            <v>1010051</v>
          </cell>
        </row>
      </sheetData>
      <sheetData sheetId="699">
        <row r="9">
          <cell r="A9">
            <v>1010051</v>
          </cell>
        </row>
      </sheetData>
      <sheetData sheetId="700">
        <row r="9">
          <cell r="A9">
            <v>1010051</v>
          </cell>
        </row>
      </sheetData>
      <sheetData sheetId="701">
        <row r="9">
          <cell r="A9">
            <v>1010051</v>
          </cell>
        </row>
      </sheetData>
      <sheetData sheetId="702">
        <row r="9">
          <cell r="A9">
            <v>1010051</v>
          </cell>
        </row>
      </sheetData>
      <sheetData sheetId="703">
        <row r="9">
          <cell r="A9">
            <v>1010051</v>
          </cell>
        </row>
      </sheetData>
      <sheetData sheetId="704">
        <row r="9">
          <cell r="A9">
            <v>1010051</v>
          </cell>
        </row>
      </sheetData>
      <sheetData sheetId="705">
        <row r="9">
          <cell r="A9">
            <v>1010051</v>
          </cell>
        </row>
      </sheetData>
      <sheetData sheetId="706">
        <row r="9">
          <cell r="A9">
            <v>1010051</v>
          </cell>
        </row>
      </sheetData>
      <sheetData sheetId="707">
        <row r="9">
          <cell r="A9">
            <v>1010051</v>
          </cell>
        </row>
      </sheetData>
      <sheetData sheetId="708">
        <row r="9">
          <cell r="A9">
            <v>1010051</v>
          </cell>
        </row>
      </sheetData>
      <sheetData sheetId="709">
        <row r="9">
          <cell r="A9">
            <v>1010051</v>
          </cell>
        </row>
      </sheetData>
      <sheetData sheetId="710">
        <row r="9">
          <cell r="A9">
            <v>1010051</v>
          </cell>
        </row>
      </sheetData>
      <sheetData sheetId="711">
        <row r="9">
          <cell r="A9">
            <v>1010051</v>
          </cell>
        </row>
      </sheetData>
      <sheetData sheetId="712">
        <row r="9">
          <cell r="A9">
            <v>1010051</v>
          </cell>
        </row>
      </sheetData>
      <sheetData sheetId="713">
        <row r="9">
          <cell r="A9">
            <v>1010051</v>
          </cell>
        </row>
      </sheetData>
      <sheetData sheetId="714">
        <row r="9">
          <cell r="A9">
            <v>1010051</v>
          </cell>
        </row>
      </sheetData>
      <sheetData sheetId="715">
        <row r="9">
          <cell r="A9">
            <v>1010051</v>
          </cell>
        </row>
      </sheetData>
      <sheetData sheetId="716">
        <row r="9">
          <cell r="A9">
            <v>1010051</v>
          </cell>
        </row>
      </sheetData>
      <sheetData sheetId="717">
        <row r="9">
          <cell r="A9">
            <v>1010051</v>
          </cell>
        </row>
      </sheetData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>
        <row r="9">
          <cell r="A9">
            <v>1010051</v>
          </cell>
        </row>
      </sheetData>
      <sheetData sheetId="731">
        <row r="9">
          <cell r="A9">
            <v>1010051</v>
          </cell>
        </row>
      </sheetData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>
        <row r="9">
          <cell r="A9">
            <v>1010051</v>
          </cell>
        </row>
      </sheetData>
      <sheetData sheetId="789">
        <row r="9">
          <cell r="A9">
            <v>1010051</v>
          </cell>
        </row>
      </sheetData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>
        <row r="9">
          <cell r="A9">
            <v>1010051</v>
          </cell>
        </row>
      </sheetData>
      <sheetData sheetId="795">
        <row r="9">
          <cell r="A9">
            <v>1010051</v>
          </cell>
        </row>
      </sheetData>
      <sheetData sheetId="796">
        <row r="9">
          <cell r="A9">
            <v>1010051</v>
          </cell>
        </row>
      </sheetData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>
        <row r="9">
          <cell r="A9">
            <v>1010051</v>
          </cell>
        </row>
      </sheetData>
      <sheetData sheetId="834"/>
      <sheetData sheetId="835">
        <row r="9">
          <cell r="A9">
            <v>1010051</v>
          </cell>
        </row>
      </sheetData>
      <sheetData sheetId="836">
        <row r="9">
          <cell r="A9">
            <v>1010051</v>
          </cell>
        </row>
      </sheetData>
      <sheetData sheetId="837">
        <row r="9">
          <cell r="A9">
            <v>1010051</v>
          </cell>
        </row>
      </sheetData>
      <sheetData sheetId="838">
        <row r="9">
          <cell r="A9">
            <v>1010051</v>
          </cell>
        </row>
      </sheetData>
      <sheetData sheetId="839">
        <row r="9">
          <cell r="A9">
            <v>1010051</v>
          </cell>
        </row>
      </sheetData>
      <sheetData sheetId="840">
        <row r="9">
          <cell r="A9">
            <v>1010051</v>
          </cell>
        </row>
      </sheetData>
      <sheetData sheetId="841">
        <row r="9">
          <cell r="A9">
            <v>1010051</v>
          </cell>
        </row>
      </sheetData>
      <sheetData sheetId="842">
        <row r="9">
          <cell r="A9">
            <v>1010051</v>
          </cell>
        </row>
      </sheetData>
      <sheetData sheetId="843">
        <row r="9">
          <cell r="A9">
            <v>1010051</v>
          </cell>
        </row>
      </sheetData>
      <sheetData sheetId="844">
        <row r="9">
          <cell r="A9">
            <v>1010051</v>
          </cell>
        </row>
      </sheetData>
      <sheetData sheetId="845">
        <row r="9">
          <cell r="A9">
            <v>1010051</v>
          </cell>
        </row>
      </sheetData>
      <sheetData sheetId="846">
        <row r="9">
          <cell r="A9">
            <v>1010051</v>
          </cell>
        </row>
      </sheetData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>
        <row r="9">
          <cell r="A9">
            <v>1010051</v>
          </cell>
        </row>
      </sheetData>
      <sheetData sheetId="858">
        <row r="9">
          <cell r="A9">
            <v>1010051</v>
          </cell>
        </row>
      </sheetData>
      <sheetData sheetId="859">
        <row r="9">
          <cell r="A9">
            <v>1010051</v>
          </cell>
        </row>
      </sheetData>
      <sheetData sheetId="860">
        <row r="9">
          <cell r="A9">
            <v>1010051</v>
          </cell>
        </row>
      </sheetData>
      <sheetData sheetId="861">
        <row r="9">
          <cell r="A9">
            <v>1010051</v>
          </cell>
        </row>
      </sheetData>
      <sheetData sheetId="862">
        <row r="9">
          <cell r="A9">
            <v>1010051</v>
          </cell>
        </row>
      </sheetData>
      <sheetData sheetId="863">
        <row r="9">
          <cell r="A9">
            <v>1010051</v>
          </cell>
        </row>
      </sheetData>
      <sheetData sheetId="864">
        <row r="9">
          <cell r="A9">
            <v>1010051</v>
          </cell>
        </row>
      </sheetData>
      <sheetData sheetId="865" refreshError="1"/>
      <sheetData sheetId="866" refreshError="1"/>
      <sheetData sheetId="867">
        <row r="9">
          <cell r="A9">
            <v>1010051</v>
          </cell>
        </row>
      </sheetData>
      <sheetData sheetId="868">
        <row r="9">
          <cell r="A9">
            <v>1010051</v>
          </cell>
        </row>
      </sheetData>
      <sheetData sheetId="869">
        <row r="9">
          <cell r="A9">
            <v>1010051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>
        <row r="9">
          <cell r="A9">
            <v>1010051</v>
          </cell>
        </row>
      </sheetData>
      <sheetData sheetId="925">
        <row r="9">
          <cell r="A9">
            <v>1010051</v>
          </cell>
        </row>
      </sheetData>
      <sheetData sheetId="926">
        <row r="9">
          <cell r="A9">
            <v>1010051</v>
          </cell>
        </row>
      </sheetData>
      <sheetData sheetId="927">
        <row r="9">
          <cell r="A9">
            <v>1010051</v>
          </cell>
        </row>
      </sheetData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>
        <row r="9">
          <cell r="A9">
            <v>1010051</v>
          </cell>
        </row>
      </sheetData>
      <sheetData sheetId="932">
        <row r="9">
          <cell r="A9">
            <v>1010051</v>
          </cell>
        </row>
      </sheetData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/>
      <sheetData sheetId="949"/>
      <sheetData sheetId="950"/>
      <sheetData sheetId="951"/>
      <sheetData sheetId="952" refreshError="1"/>
      <sheetData sheetId="95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  <sheetName val="LIS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Highlights"/>
      <sheetName val="(2) Premium"/>
      <sheetName val="(3) UW Income"/>
      <sheetName val="(4) Investment"/>
      <sheetName val="(5) IS"/>
      <sheetName val="(6) BS"/>
      <sheetName val="메일첨부_영문"/>
      <sheetName val="메일첨부_국문"/>
      <sheetName val="cover_Q"/>
      <sheetName val="(1) Highlights_Q"/>
      <sheetName val="(2) Premium_Q"/>
      <sheetName val="(3) UW Income_Q"/>
      <sheetName val="(4) Investment_Q"/>
      <sheetName val="(5) IS_Q"/>
      <sheetName val="(6) BS_Q"/>
      <sheetName val="(7) ETC"/>
      <sheetName val="#Full BS (2509)_당월"/>
      <sheetName val="#Full IS (2509)_당월"/>
      <sheetName val="#사업실적표_AI672(2509)_17당월누계"/>
      <sheetName val="#사업실적표_AI672(2409)_17전년당월누계"/>
      <sheetName val="#AI059(2509)_당월누계(천원)"/>
      <sheetName val="#전년당월_Full BS (2409)"/>
      <sheetName val="#전년당월_Full IS (2409)"/>
      <sheetName val="$ Full BS (2412)_전년말"/>
      <sheetName val="$ Full IS (2412)_전년말"/>
      <sheetName val="$ Full BS (2312)"/>
      <sheetName val="(참고) 손해율_IFRS4기준"/>
      <sheetName val="공시율예실차"/>
      <sheetName val="영업일수 쿼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E5">
            <v>2025</v>
          </cell>
          <cell r="J5">
            <v>2024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0">
          <cell r="B20">
            <v>2118633755822</v>
          </cell>
        </row>
      </sheetData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34"/>
  <sheetViews>
    <sheetView showGridLines="0" tabSelected="1" view="pageBreakPreview" zoomScale="70" zoomScaleNormal="100" zoomScaleSheetLayoutView="70" workbookViewId="0"/>
  </sheetViews>
  <sheetFormatPr defaultRowHeight="16.5" customHeight="1"/>
  <cols>
    <col min="1" max="1" width="1.625" style="290" customWidth="1"/>
    <col min="2" max="3" width="8.125" style="290" customWidth="1"/>
    <col min="4" max="4" width="2.625" style="290" customWidth="1"/>
    <col min="5" max="8" width="10.125" style="290" customWidth="1"/>
    <col min="9" max="9" width="2.625" style="290" customWidth="1"/>
    <col min="10" max="11" width="8.125" style="290" customWidth="1"/>
    <col min="12" max="12" width="1.75" style="290" customWidth="1"/>
    <col min="13" max="13" width="9.5" style="290" customWidth="1"/>
    <col min="14" max="256" width="9" style="290"/>
    <col min="257" max="257" width="1.625" style="290" customWidth="1"/>
    <col min="258" max="259" width="8.125" style="290" customWidth="1"/>
    <col min="260" max="260" width="2.625" style="290" customWidth="1"/>
    <col min="261" max="264" width="10.125" style="290" customWidth="1"/>
    <col min="265" max="265" width="2.625" style="290" customWidth="1"/>
    <col min="266" max="267" width="8.125" style="290" customWidth="1"/>
    <col min="268" max="268" width="1.75" style="290" customWidth="1"/>
    <col min="269" max="269" width="9.5" style="290" customWidth="1"/>
    <col min="270" max="512" width="9" style="290"/>
    <col min="513" max="513" width="1.625" style="290" customWidth="1"/>
    <col min="514" max="515" width="8.125" style="290" customWidth="1"/>
    <col min="516" max="516" width="2.625" style="290" customWidth="1"/>
    <col min="517" max="520" width="10.125" style="290" customWidth="1"/>
    <col min="521" max="521" width="2.625" style="290" customWidth="1"/>
    <col min="522" max="523" width="8.125" style="290" customWidth="1"/>
    <col min="524" max="524" width="1.75" style="290" customWidth="1"/>
    <col min="525" max="525" width="9.5" style="290" customWidth="1"/>
    <col min="526" max="768" width="9" style="290"/>
    <col min="769" max="769" width="1.625" style="290" customWidth="1"/>
    <col min="770" max="771" width="8.125" style="290" customWidth="1"/>
    <col min="772" max="772" width="2.625" style="290" customWidth="1"/>
    <col min="773" max="776" width="10.125" style="290" customWidth="1"/>
    <col min="777" max="777" width="2.625" style="290" customWidth="1"/>
    <col min="778" max="779" width="8.125" style="290" customWidth="1"/>
    <col min="780" max="780" width="1.75" style="290" customWidth="1"/>
    <col min="781" max="781" width="9.5" style="290" customWidth="1"/>
    <col min="782" max="1024" width="9" style="290"/>
    <col min="1025" max="1025" width="1.625" style="290" customWidth="1"/>
    <col min="1026" max="1027" width="8.125" style="290" customWidth="1"/>
    <col min="1028" max="1028" width="2.625" style="290" customWidth="1"/>
    <col min="1029" max="1032" width="10.125" style="290" customWidth="1"/>
    <col min="1033" max="1033" width="2.625" style="290" customWidth="1"/>
    <col min="1034" max="1035" width="8.125" style="290" customWidth="1"/>
    <col min="1036" max="1036" width="1.75" style="290" customWidth="1"/>
    <col min="1037" max="1037" width="9.5" style="290" customWidth="1"/>
    <col min="1038" max="1280" width="9" style="290"/>
    <col min="1281" max="1281" width="1.625" style="290" customWidth="1"/>
    <col min="1282" max="1283" width="8.125" style="290" customWidth="1"/>
    <col min="1284" max="1284" width="2.625" style="290" customWidth="1"/>
    <col min="1285" max="1288" width="10.125" style="290" customWidth="1"/>
    <col min="1289" max="1289" width="2.625" style="290" customWidth="1"/>
    <col min="1290" max="1291" width="8.125" style="290" customWidth="1"/>
    <col min="1292" max="1292" width="1.75" style="290" customWidth="1"/>
    <col min="1293" max="1293" width="9.5" style="290" customWidth="1"/>
    <col min="1294" max="1536" width="9" style="290"/>
    <col min="1537" max="1537" width="1.625" style="290" customWidth="1"/>
    <col min="1538" max="1539" width="8.125" style="290" customWidth="1"/>
    <col min="1540" max="1540" width="2.625" style="290" customWidth="1"/>
    <col min="1541" max="1544" width="10.125" style="290" customWidth="1"/>
    <col min="1545" max="1545" width="2.625" style="290" customWidth="1"/>
    <col min="1546" max="1547" width="8.125" style="290" customWidth="1"/>
    <col min="1548" max="1548" width="1.75" style="290" customWidth="1"/>
    <col min="1549" max="1549" width="9.5" style="290" customWidth="1"/>
    <col min="1550" max="1792" width="9" style="290"/>
    <col min="1793" max="1793" width="1.625" style="290" customWidth="1"/>
    <col min="1794" max="1795" width="8.125" style="290" customWidth="1"/>
    <col min="1796" max="1796" width="2.625" style="290" customWidth="1"/>
    <col min="1797" max="1800" width="10.125" style="290" customWidth="1"/>
    <col min="1801" max="1801" width="2.625" style="290" customWidth="1"/>
    <col min="1802" max="1803" width="8.125" style="290" customWidth="1"/>
    <col min="1804" max="1804" width="1.75" style="290" customWidth="1"/>
    <col min="1805" max="1805" width="9.5" style="290" customWidth="1"/>
    <col min="1806" max="2048" width="9" style="290"/>
    <col min="2049" max="2049" width="1.625" style="290" customWidth="1"/>
    <col min="2050" max="2051" width="8.125" style="290" customWidth="1"/>
    <col min="2052" max="2052" width="2.625" style="290" customWidth="1"/>
    <col min="2053" max="2056" width="10.125" style="290" customWidth="1"/>
    <col min="2057" max="2057" width="2.625" style="290" customWidth="1"/>
    <col min="2058" max="2059" width="8.125" style="290" customWidth="1"/>
    <col min="2060" max="2060" width="1.75" style="290" customWidth="1"/>
    <col min="2061" max="2061" width="9.5" style="290" customWidth="1"/>
    <col min="2062" max="2304" width="9" style="290"/>
    <col min="2305" max="2305" width="1.625" style="290" customWidth="1"/>
    <col min="2306" max="2307" width="8.125" style="290" customWidth="1"/>
    <col min="2308" max="2308" width="2.625" style="290" customWidth="1"/>
    <col min="2309" max="2312" width="10.125" style="290" customWidth="1"/>
    <col min="2313" max="2313" width="2.625" style="290" customWidth="1"/>
    <col min="2314" max="2315" width="8.125" style="290" customWidth="1"/>
    <col min="2316" max="2316" width="1.75" style="290" customWidth="1"/>
    <col min="2317" max="2317" width="9.5" style="290" customWidth="1"/>
    <col min="2318" max="2560" width="9" style="290"/>
    <col min="2561" max="2561" width="1.625" style="290" customWidth="1"/>
    <col min="2562" max="2563" width="8.125" style="290" customWidth="1"/>
    <col min="2564" max="2564" width="2.625" style="290" customWidth="1"/>
    <col min="2565" max="2568" width="10.125" style="290" customWidth="1"/>
    <col min="2569" max="2569" width="2.625" style="290" customWidth="1"/>
    <col min="2570" max="2571" width="8.125" style="290" customWidth="1"/>
    <col min="2572" max="2572" width="1.75" style="290" customWidth="1"/>
    <col min="2573" max="2573" width="9.5" style="290" customWidth="1"/>
    <col min="2574" max="2816" width="9" style="290"/>
    <col min="2817" max="2817" width="1.625" style="290" customWidth="1"/>
    <col min="2818" max="2819" width="8.125" style="290" customWidth="1"/>
    <col min="2820" max="2820" width="2.625" style="290" customWidth="1"/>
    <col min="2821" max="2824" width="10.125" style="290" customWidth="1"/>
    <col min="2825" max="2825" width="2.625" style="290" customWidth="1"/>
    <col min="2826" max="2827" width="8.125" style="290" customWidth="1"/>
    <col min="2828" max="2828" width="1.75" style="290" customWidth="1"/>
    <col min="2829" max="2829" width="9.5" style="290" customWidth="1"/>
    <col min="2830" max="3072" width="9" style="290"/>
    <col min="3073" max="3073" width="1.625" style="290" customWidth="1"/>
    <col min="3074" max="3075" width="8.125" style="290" customWidth="1"/>
    <col min="3076" max="3076" width="2.625" style="290" customWidth="1"/>
    <col min="3077" max="3080" width="10.125" style="290" customWidth="1"/>
    <col min="3081" max="3081" width="2.625" style="290" customWidth="1"/>
    <col min="3082" max="3083" width="8.125" style="290" customWidth="1"/>
    <col min="3084" max="3084" width="1.75" style="290" customWidth="1"/>
    <col min="3085" max="3085" width="9.5" style="290" customWidth="1"/>
    <col min="3086" max="3328" width="9" style="290"/>
    <col min="3329" max="3329" width="1.625" style="290" customWidth="1"/>
    <col min="3330" max="3331" width="8.125" style="290" customWidth="1"/>
    <col min="3332" max="3332" width="2.625" style="290" customWidth="1"/>
    <col min="3333" max="3336" width="10.125" style="290" customWidth="1"/>
    <col min="3337" max="3337" width="2.625" style="290" customWidth="1"/>
    <col min="3338" max="3339" width="8.125" style="290" customWidth="1"/>
    <col min="3340" max="3340" width="1.75" style="290" customWidth="1"/>
    <col min="3341" max="3341" width="9.5" style="290" customWidth="1"/>
    <col min="3342" max="3584" width="9" style="290"/>
    <col min="3585" max="3585" width="1.625" style="290" customWidth="1"/>
    <col min="3586" max="3587" width="8.125" style="290" customWidth="1"/>
    <col min="3588" max="3588" width="2.625" style="290" customWidth="1"/>
    <col min="3589" max="3592" width="10.125" style="290" customWidth="1"/>
    <col min="3593" max="3593" width="2.625" style="290" customWidth="1"/>
    <col min="3594" max="3595" width="8.125" style="290" customWidth="1"/>
    <col min="3596" max="3596" width="1.75" style="290" customWidth="1"/>
    <col min="3597" max="3597" width="9.5" style="290" customWidth="1"/>
    <col min="3598" max="3840" width="9" style="290"/>
    <col min="3841" max="3841" width="1.625" style="290" customWidth="1"/>
    <col min="3842" max="3843" width="8.125" style="290" customWidth="1"/>
    <col min="3844" max="3844" width="2.625" style="290" customWidth="1"/>
    <col min="3845" max="3848" width="10.125" style="290" customWidth="1"/>
    <col min="3849" max="3849" width="2.625" style="290" customWidth="1"/>
    <col min="3850" max="3851" width="8.125" style="290" customWidth="1"/>
    <col min="3852" max="3852" width="1.75" style="290" customWidth="1"/>
    <col min="3853" max="3853" width="9.5" style="290" customWidth="1"/>
    <col min="3854" max="4096" width="9" style="290"/>
    <col min="4097" max="4097" width="1.625" style="290" customWidth="1"/>
    <col min="4098" max="4099" width="8.125" style="290" customWidth="1"/>
    <col min="4100" max="4100" width="2.625" style="290" customWidth="1"/>
    <col min="4101" max="4104" width="10.125" style="290" customWidth="1"/>
    <col min="4105" max="4105" width="2.625" style="290" customWidth="1"/>
    <col min="4106" max="4107" width="8.125" style="290" customWidth="1"/>
    <col min="4108" max="4108" width="1.75" style="290" customWidth="1"/>
    <col min="4109" max="4109" width="9.5" style="290" customWidth="1"/>
    <col min="4110" max="4352" width="9" style="290"/>
    <col min="4353" max="4353" width="1.625" style="290" customWidth="1"/>
    <col min="4354" max="4355" width="8.125" style="290" customWidth="1"/>
    <col min="4356" max="4356" width="2.625" style="290" customWidth="1"/>
    <col min="4357" max="4360" width="10.125" style="290" customWidth="1"/>
    <col min="4361" max="4361" width="2.625" style="290" customWidth="1"/>
    <col min="4362" max="4363" width="8.125" style="290" customWidth="1"/>
    <col min="4364" max="4364" width="1.75" style="290" customWidth="1"/>
    <col min="4365" max="4365" width="9.5" style="290" customWidth="1"/>
    <col min="4366" max="4608" width="9" style="290"/>
    <col min="4609" max="4609" width="1.625" style="290" customWidth="1"/>
    <col min="4610" max="4611" width="8.125" style="290" customWidth="1"/>
    <col min="4612" max="4612" width="2.625" style="290" customWidth="1"/>
    <col min="4613" max="4616" width="10.125" style="290" customWidth="1"/>
    <col min="4617" max="4617" width="2.625" style="290" customWidth="1"/>
    <col min="4618" max="4619" width="8.125" style="290" customWidth="1"/>
    <col min="4620" max="4620" width="1.75" style="290" customWidth="1"/>
    <col min="4621" max="4621" width="9.5" style="290" customWidth="1"/>
    <col min="4622" max="4864" width="9" style="290"/>
    <col min="4865" max="4865" width="1.625" style="290" customWidth="1"/>
    <col min="4866" max="4867" width="8.125" style="290" customWidth="1"/>
    <col min="4868" max="4868" width="2.625" style="290" customWidth="1"/>
    <col min="4869" max="4872" width="10.125" style="290" customWidth="1"/>
    <col min="4873" max="4873" width="2.625" style="290" customWidth="1"/>
    <col min="4874" max="4875" width="8.125" style="290" customWidth="1"/>
    <col min="4876" max="4876" width="1.75" style="290" customWidth="1"/>
    <col min="4877" max="4877" width="9.5" style="290" customWidth="1"/>
    <col min="4878" max="5120" width="9" style="290"/>
    <col min="5121" max="5121" width="1.625" style="290" customWidth="1"/>
    <col min="5122" max="5123" width="8.125" style="290" customWidth="1"/>
    <col min="5124" max="5124" width="2.625" style="290" customWidth="1"/>
    <col min="5125" max="5128" width="10.125" style="290" customWidth="1"/>
    <col min="5129" max="5129" width="2.625" style="290" customWidth="1"/>
    <col min="5130" max="5131" width="8.125" style="290" customWidth="1"/>
    <col min="5132" max="5132" width="1.75" style="290" customWidth="1"/>
    <col min="5133" max="5133" width="9.5" style="290" customWidth="1"/>
    <col min="5134" max="5376" width="9" style="290"/>
    <col min="5377" max="5377" width="1.625" style="290" customWidth="1"/>
    <col min="5378" max="5379" width="8.125" style="290" customWidth="1"/>
    <col min="5380" max="5380" width="2.625" style="290" customWidth="1"/>
    <col min="5381" max="5384" width="10.125" style="290" customWidth="1"/>
    <col min="5385" max="5385" width="2.625" style="290" customWidth="1"/>
    <col min="5386" max="5387" width="8.125" style="290" customWidth="1"/>
    <col min="5388" max="5388" width="1.75" style="290" customWidth="1"/>
    <col min="5389" max="5389" width="9.5" style="290" customWidth="1"/>
    <col min="5390" max="5632" width="9" style="290"/>
    <col min="5633" max="5633" width="1.625" style="290" customWidth="1"/>
    <col min="5634" max="5635" width="8.125" style="290" customWidth="1"/>
    <col min="5636" max="5636" width="2.625" style="290" customWidth="1"/>
    <col min="5637" max="5640" width="10.125" style="290" customWidth="1"/>
    <col min="5641" max="5641" width="2.625" style="290" customWidth="1"/>
    <col min="5642" max="5643" width="8.125" style="290" customWidth="1"/>
    <col min="5644" max="5644" width="1.75" style="290" customWidth="1"/>
    <col min="5645" max="5645" width="9.5" style="290" customWidth="1"/>
    <col min="5646" max="5888" width="9" style="290"/>
    <col min="5889" max="5889" width="1.625" style="290" customWidth="1"/>
    <col min="5890" max="5891" width="8.125" style="290" customWidth="1"/>
    <col min="5892" max="5892" width="2.625" style="290" customWidth="1"/>
    <col min="5893" max="5896" width="10.125" style="290" customWidth="1"/>
    <col min="5897" max="5897" width="2.625" style="290" customWidth="1"/>
    <col min="5898" max="5899" width="8.125" style="290" customWidth="1"/>
    <col min="5900" max="5900" width="1.75" style="290" customWidth="1"/>
    <col min="5901" max="5901" width="9.5" style="290" customWidth="1"/>
    <col min="5902" max="6144" width="9" style="290"/>
    <col min="6145" max="6145" width="1.625" style="290" customWidth="1"/>
    <col min="6146" max="6147" width="8.125" style="290" customWidth="1"/>
    <col min="6148" max="6148" width="2.625" style="290" customWidth="1"/>
    <col min="6149" max="6152" width="10.125" style="290" customWidth="1"/>
    <col min="6153" max="6153" width="2.625" style="290" customWidth="1"/>
    <col min="6154" max="6155" width="8.125" style="290" customWidth="1"/>
    <col min="6156" max="6156" width="1.75" style="290" customWidth="1"/>
    <col min="6157" max="6157" width="9.5" style="290" customWidth="1"/>
    <col min="6158" max="6400" width="9" style="290"/>
    <col min="6401" max="6401" width="1.625" style="290" customWidth="1"/>
    <col min="6402" max="6403" width="8.125" style="290" customWidth="1"/>
    <col min="6404" max="6404" width="2.625" style="290" customWidth="1"/>
    <col min="6405" max="6408" width="10.125" style="290" customWidth="1"/>
    <col min="6409" max="6409" width="2.625" style="290" customWidth="1"/>
    <col min="6410" max="6411" width="8.125" style="290" customWidth="1"/>
    <col min="6412" max="6412" width="1.75" style="290" customWidth="1"/>
    <col min="6413" max="6413" width="9.5" style="290" customWidth="1"/>
    <col min="6414" max="6656" width="9" style="290"/>
    <col min="6657" max="6657" width="1.625" style="290" customWidth="1"/>
    <col min="6658" max="6659" width="8.125" style="290" customWidth="1"/>
    <col min="6660" max="6660" width="2.625" style="290" customWidth="1"/>
    <col min="6661" max="6664" width="10.125" style="290" customWidth="1"/>
    <col min="6665" max="6665" width="2.625" style="290" customWidth="1"/>
    <col min="6666" max="6667" width="8.125" style="290" customWidth="1"/>
    <col min="6668" max="6668" width="1.75" style="290" customWidth="1"/>
    <col min="6669" max="6669" width="9.5" style="290" customWidth="1"/>
    <col min="6670" max="6912" width="9" style="290"/>
    <col min="6913" max="6913" width="1.625" style="290" customWidth="1"/>
    <col min="6914" max="6915" width="8.125" style="290" customWidth="1"/>
    <col min="6916" max="6916" width="2.625" style="290" customWidth="1"/>
    <col min="6917" max="6920" width="10.125" style="290" customWidth="1"/>
    <col min="6921" max="6921" width="2.625" style="290" customWidth="1"/>
    <col min="6922" max="6923" width="8.125" style="290" customWidth="1"/>
    <col min="6924" max="6924" width="1.75" style="290" customWidth="1"/>
    <col min="6925" max="6925" width="9.5" style="290" customWidth="1"/>
    <col min="6926" max="7168" width="9" style="290"/>
    <col min="7169" max="7169" width="1.625" style="290" customWidth="1"/>
    <col min="7170" max="7171" width="8.125" style="290" customWidth="1"/>
    <col min="7172" max="7172" width="2.625" style="290" customWidth="1"/>
    <col min="7173" max="7176" width="10.125" style="290" customWidth="1"/>
    <col min="7177" max="7177" width="2.625" style="290" customWidth="1"/>
    <col min="7178" max="7179" width="8.125" style="290" customWidth="1"/>
    <col min="7180" max="7180" width="1.75" style="290" customWidth="1"/>
    <col min="7181" max="7181" width="9.5" style="290" customWidth="1"/>
    <col min="7182" max="7424" width="9" style="290"/>
    <col min="7425" max="7425" width="1.625" style="290" customWidth="1"/>
    <col min="7426" max="7427" width="8.125" style="290" customWidth="1"/>
    <col min="7428" max="7428" width="2.625" style="290" customWidth="1"/>
    <col min="7429" max="7432" width="10.125" style="290" customWidth="1"/>
    <col min="7433" max="7433" width="2.625" style="290" customWidth="1"/>
    <col min="7434" max="7435" width="8.125" style="290" customWidth="1"/>
    <col min="7436" max="7436" width="1.75" style="290" customWidth="1"/>
    <col min="7437" max="7437" width="9.5" style="290" customWidth="1"/>
    <col min="7438" max="7680" width="9" style="290"/>
    <col min="7681" max="7681" width="1.625" style="290" customWidth="1"/>
    <col min="7682" max="7683" width="8.125" style="290" customWidth="1"/>
    <col min="7684" max="7684" width="2.625" style="290" customWidth="1"/>
    <col min="7685" max="7688" width="10.125" style="290" customWidth="1"/>
    <col min="7689" max="7689" width="2.625" style="290" customWidth="1"/>
    <col min="7690" max="7691" width="8.125" style="290" customWidth="1"/>
    <col min="7692" max="7692" width="1.75" style="290" customWidth="1"/>
    <col min="7693" max="7693" width="9.5" style="290" customWidth="1"/>
    <col min="7694" max="7936" width="9" style="290"/>
    <col min="7937" max="7937" width="1.625" style="290" customWidth="1"/>
    <col min="7938" max="7939" width="8.125" style="290" customWidth="1"/>
    <col min="7940" max="7940" width="2.625" style="290" customWidth="1"/>
    <col min="7941" max="7944" width="10.125" style="290" customWidth="1"/>
    <col min="7945" max="7945" width="2.625" style="290" customWidth="1"/>
    <col min="7946" max="7947" width="8.125" style="290" customWidth="1"/>
    <col min="7948" max="7948" width="1.75" style="290" customWidth="1"/>
    <col min="7949" max="7949" width="9.5" style="290" customWidth="1"/>
    <col min="7950" max="8192" width="9" style="290"/>
    <col min="8193" max="8193" width="1.625" style="290" customWidth="1"/>
    <col min="8194" max="8195" width="8.125" style="290" customWidth="1"/>
    <col min="8196" max="8196" width="2.625" style="290" customWidth="1"/>
    <col min="8197" max="8200" width="10.125" style="290" customWidth="1"/>
    <col min="8201" max="8201" width="2.625" style="290" customWidth="1"/>
    <col min="8202" max="8203" width="8.125" style="290" customWidth="1"/>
    <col min="8204" max="8204" width="1.75" style="290" customWidth="1"/>
    <col min="8205" max="8205" width="9.5" style="290" customWidth="1"/>
    <col min="8206" max="8448" width="9" style="290"/>
    <col min="8449" max="8449" width="1.625" style="290" customWidth="1"/>
    <col min="8450" max="8451" width="8.125" style="290" customWidth="1"/>
    <col min="8452" max="8452" width="2.625" style="290" customWidth="1"/>
    <col min="8453" max="8456" width="10.125" style="290" customWidth="1"/>
    <col min="8457" max="8457" width="2.625" style="290" customWidth="1"/>
    <col min="8458" max="8459" width="8.125" style="290" customWidth="1"/>
    <col min="8460" max="8460" width="1.75" style="290" customWidth="1"/>
    <col min="8461" max="8461" width="9.5" style="290" customWidth="1"/>
    <col min="8462" max="8704" width="9" style="290"/>
    <col min="8705" max="8705" width="1.625" style="290" customWidth="1"/>
    <col min="8706" max="8707" width="8.125" style="290" customWidth="1"/>
    <col min="8708" max="8708" width="2.625" style="290" customWidth="1"/>
    <col min="8709" max="8712" width="10.125" style="290" customWidth="1"/>
    <col min="8713" max="8713" width="2.625" style="290" customWidth="1"/>
    <col min="8714" max="8715" width="8.125" style="290" customWidth="1"/>
    <col min="8716" max="8716" width="1.75" style="290" customWidth="1"/>
    <col min="8717" max="8717" width="9.5" style="290" customWidth="1"/>
    <col min="8718" max="8960" width="9" style="290"/>
    <col min="8961" max="8961" width="1.625" style="290" customWidth="1"/>
    <col min="8962" max="8963" width="8.125" style="290" customWidth="1"/>
    <col min="8964" max="8964" width="2.625" style="290" customWidth="1"/>
    <col min="8965" max="8968" width="10.125" style="290" customWidth="1"/>
    <col min="8969" max="8969" width="2.625" style="290" customWidth="1"/>
    <col min="8970" max="8971" width="8.125" style="290" customWidth="1"/>
    <col min="8972" max="8972" width="1.75" style="290" customWidth="1"/>
    <col min="8973" max="8973" width="9.5" style="290" customWidth="1"/>
    <col min="8974" max="9216" width="9" style="290"/>
    <col min="9217" max="9217" width="1.625" style="290" customWidth="1"/>
    <col min="9218" max="9219" width="8.125" style="290" customWidth="1"/>
    <col min="9220" max="9220" width="2.625" style="290" customWidth="1"/>
    <col min="9221" max="9224" width="10.125" style="290" customWidth="1"/>
    <col min="9225" max="9225" width="2.625" style="290" customWidth="1"/>
    <col min="9226" max="9227" width="8.125" style="290" customWidth="1"/>
    <col min="9228" max="9228" width="1.75" style="290" customWidth="1"/>
    <col min="9229" max="9229" width="9.5" style="290" customWidth="1"/>
    <col min="9230" max="9472" width="9" style="290"/>
    <col min="9473" max="9473" width="1.625" style="290" customWidth="1"/>
    <col min="9474" max="9475" width="8.125" style="290" customWidth="1"/>
    <col min="9476" max="9476" width="2.625" style="290" customWidth="1"/>
    <col min="9477" max="9480" width="10.125" style="290" customWidth="1"/>
    <col min="9481" max="9481" width="2.625" style="290" customWidth="1"/>
    <col min="9482" max="9483" width="8.125" style="290" customWidth="1"/>
    <col min="9484" max="9484" width="1.75" style="290" customWidth="1"/>
    <col min="9485" max="9485" width="9.5" style="290" customWidth="1"/>
    <col min="9486" max="9728" width="9" style="290"/>
    <col min="9729" max="9729" width="1.625" style="290" customWidth="1"/>
    <col min="9730" max="9731" width="8.125" style="290" customWidth="1"/>
    <col min="9732" max="9732" width="2.625" style="290" customWidth="1"/>
    <col min="9733" max="9736" width="10.125" style="290" customWidth="1"/>
    <col min="9737" max="9737" width="2.625" style="290" customWidth="1"/>
    <col min="9738" max="9739" width="8.125" style="290" customWidth="1"/>
    <col min="9740" max="9740" width="1.75" style="290" customWidth="1"/>
    <col min="9741" max="9741" width="9.5" style="290" customWidth="1"/>
    <col min="9742" max="9984" width="9" style="290"/>
    <col min="9985" max="9985" width="1.625" style="290" customWidth="1"/>
    <col min="9986" max="9987" width="8.125" style="290" customWidth="1"/>
    <col min="9988" max="9988" width="2.625" style="290" customWidth="1"/>
    <col min="9989" max="9992" width="10.125" style="290" customWidth="1"/>
    <col min="9993" max="9993" width="2.625" style="290" customWidth="1"/>
    <col min="9994" max="9995" width="8.125" style="290" customWidth="1"/>
    <col min="9996" max="9996" width="1.75" style="290" customWidth="1"/>
    <col min="9997" max="9997" width="9.5" style="290" customWidth="1"/>
    <col min="9998" max="10240" width="9" style="290"/>
    <col min="10241" max="10241" width="1.625" style="290" customWidth="1"/>
    <col min="10242" max="10243" width="8.125" style="290" customWidth="1"/>
    <col min="10244" max="10244" width="2.625" style="290" customWidth="1"/>
    <col min="10245" max="10248" width="10.125" style="290" customWidth="1"/>
    <col min="10249" max="10249" width="2.625" style="290" customWidth="1"/>
    <col min="10250" max="10251" width="8.125" style="290" customWidth="1"/>
    <col min="10252" max="10252" width="1.75" style="290" customWidth="1"/>
    <col min="10253" max="10253" width="9.5" style="290" customWidth="1"/>
    <col min="10254" max="10496" width="9" style="290"/>
    <col min="10497" max="10497" width="1.625" style="290" customWidth="1"/>
    <col min="10498" max="10499" width="8.125" style="290" customWidth="1"/>
    <col min="10500" max="10500" width="2.625" style="290" customWidth="1"/>
    <col min="10501" max="10504" width="10.125" style="290" customWidth="1"/>
    <col min="10505" max="10505" width="2.625" style="290" customWidth="1"/>
    <col min="10506" max="10507" width="8.125" style="290" customWidth="1"/>
    <col min="10508" max="10508" width="1.75" style="290" customWidth="1"/>
    <col min="10509" max="10509" width="9.5" style="290" customWidth="1"/>
    <col min="10510" max="10752" width="9" style="290"/>
    <col min="10753" max="10753" width="1.625" style="290" customWidth="1"/>
    <col min="10754" max="10755" width="8.125" style="290" customWidth="1"/>
    <col min="10756" max="10756" width="2.625" style="290" customWidth="1"/>
    <col min="10757" max="10760" width="10.125" style="290" customWidth="1"/>
    <col min="10761" max="10761" width="2.625" style="290" customWidth="1"/>
    <col min="10762" max="10763" width="8.125" style="290" customWidth="1"/>
    <col min="10764" max="10764" width="1.75" style="290" customWidth="1"/>
    <col min="10765" max="10765" width="9.5" style="290" customWidth="1"/>
    <col min="10766" max="11008" width="9" style="290"/>
    <col min="11009" max="11009" width="1.625" style="290" customWidth="1"/>
    <col min="11010" max="11011" width="8.125" style="290" customWidth="1"/>
    <col min="11012" max="11012" width="2.625" style="290" customWidth="1"/>
    <col min="11013" max="11016" width="10.125" style="290" customWidth="1"/>
    <col min="11017" max="11017" width="2.625" style="290" customWidth="1"/>
    <col min="11018" max="11019" width="8.125" style="290" customWidth="1"/>
    <col min="11020" max="11020" width="1.75" style="290" customWidth="1"/>
    <col min="11021" max="11021" width="9.5" style="290" customWidth="1"/>
    <col min="11022" max="11264" width="9" style="290"/>
    <col min="11265" max="11265" width="1.625" style="290" customWidth="1"/>
    <col min="11266" max="11267" width="8.125" style="290" customWidth="1"/>
    <col min="11268" max="11268" width="2.625" style="290" customWidth="1"/>
    <col min="11269" max="11272" width="10.125" style="290" customWidth="1"/>
    <col min="11273" max="11273" width="2.625" style="290" customWidth="1"/>
    <col min="11274" max="11275" width="8.125" style="290" customWidth="1"/>
    <col min="11276" max="11276" width="1.75" style="290" customWidth="1"/>
    <col min="11277" max="11277" width="9.5" style="290" customWidth="1"/>
    <col min="11278" max="11520" width="9" style="290"/>
    <col min="11521" max="11521" width="1.625" style="290" customWidth="1"/>
    <col min="11522" max="11523" width="8.125" style="290" customWidth="1"/>
    <col min="11524" max="11524" width="2.625" style="290" customWidth="1"/>
    <col min="11525" max="11528" width="10.125" style="290" customWidth="1"/>
    <col min="11529" max="11529" width="2.625" style="290" customWidth="1"/>
    <col min="11530" max="11531" width="8.125" style="290" customWidth="1"/>
    <col min="11532" max="11532" width="1.75" style="290" customWidth="1"/>
    <col min="11533" max="11533" width="9.5" style="290" customWidth="1"/>
    <col min="11534" max="11776" width="9" style="290"/>
    <col min="11777" max="11777" width="1.625" style="290" customWidth="1"/>
    <col min="11778" max="11779" width="8.125" style="290" customWidth="1"/>
    <col min="11780" max="11780" width="2.625" style="290" customWidth="1"/>
    <col min="11781" max="11784" width="10.125" style="290" customWidth="1"/>
    <col min="11785" max="11785" width="2.625" style="290" customWidth="1"/>
    <col min="11786" max="11787" width="8.125" style="290" customWidth="1"/>
    <col min="11788" max="11788" width="1.75" style="290" customWidth="1"/>
    <col min="11789" max="11789" width="9.5" style="290" customWidth="1"/>
    <col min="11790" max="12032" width="9" style="290"/>
    <col min="12033" max="12033" width="1.625" style="290" customWidth="1"/>
    <col min="12034" max="12035" width="8.125" style="290" customWidth="1"/>
    <col min="12036" max="12036" width="2.625" style="290" customWidth="1"/>
    <col min="12037" max="12040" width="10.125" style="290" customWidth="1"/>
    <col min="12041" max="12041" width="2.625" style="290" customWidth="1"/>
    <col min="12042" max="12043" width="8.125" style="290" customWidth="1"/>
    <col min="12044" max="12044" width="1.75" style="290" customWidth="1"/>
    <col min="12045" max="12045" width="9.5" style="290" customWidth="1"/>
    <col min="12046" max="12288" width="9" style="290"/>
    <col min="12289" max="12289" width="1.625" style="290" customWidth="1"/>
    <col min="12290" max="12291" width="8.125" style="290" customWidth="1"/>
    <col min="12292" max="12292" width="2.625" style="290" customWidth="1"/>
    <col min="12293" max="12296" width="10.125" style="290" customWidth="1"/>
    <col min="12297" max="12297" width="2.625" style="290" customWidth="1"/>
    <col min="12298" max="12299" width="8.125" style="290" customWidth="1"/>
    <col min="12300" max="12300" width="1.75" style="290" customWidth="1"/>
    <col min="12301" max="12301" width="9.5" style="290" customWidth="1"/>
    <col min="12302" max="12544" width="9" style="290"/>
    <col min="12545" max="12545" width="1.625" style="290" customWidth="1"/>
    <col min="12546" max="12547" width="8.125" style="290" customWidth="1"/>
    <col min="12548" max="12548" width="2.625" style="290" customWidth="1"/>
    <col min="12549" max="12552" width="10.125" style="290" customWidth="1"/>
    <col min="12553" max="12553" width="2.625" style="290" customWidth="1"/>
    <col min="12554" max="12555" width="8.125" style="290" customWidth="1"/>
    <col min="12556" max="12556" width="1.75" style="290" customWidth="1"/>
    <col min="12557" max="12557" width="9.5" style="290" customWidth="1"/>
    <col min="12558" max="12800" width="9" style="290"/>
    <col min="12801" max="12801" width="1.625" style="290" customWidth="1"/>
    <col min="12802" max="12803" width="8.125" style="290" customWidth="1"/>
    <col min="12804" max="12804" width="2.625" style="290" customWidth="1"/>
    <col min="12805" max="12808" width="10.125" style="290" customWidth="1"/>
    <col min="12809" max="12809" width="2.625" style="290" customWidth="1"/>
    <col min="12810" max="12811" width="8.125" style="290" customWidth="1"/>
    <col min="12812" max="12812" width="1.75" style="290" customWidth="1"/>
    <col min="12813" max="12813" width="9.5" style="290" customWidth="1"/>
    <col min="12814" max="13056" width="9" style="290"/>
    <col min="13057" max="13057" width="1.625" style="290" customWidth="1"/>
    <col min="13058" max="13059" width="8.125" style="290" customWidth="1"/>
    <col min="13060" max="13060" width="2.625" style="290" customWidth="1"/>
    <col min="13061" max="13064" width="10.125" style="290" customWidth="1"/>
    <col min="13065" max="13065" width="2.625" style="290" customWidth="1"/>
    <col min="13066" max="13067" width="8.125" style="290" customWidth="1"/>
    <col min="13068" max="13068" width="1.75" style="290" customWidth="1"/>
    <col min="13069" max="13069" width="9.5" style="290" customWidth="1"/>
    <col min="13070" max="13312" width="9" style="290"/>
    <col min="13313" max="13313" width="1.625" style="290" customWidth="1"/>
    <col min="13314" max="13315" width="8.125" style="290" customWidth="1"/>
    <col min="13316" max="13316" width="2.625" style="290" customWidth="1"/>
    <col min="13317" max="13320" width="10.125" style="290" customWidth="1"/>
    <col min="13321" max="13321" width="2.625" style="290" customWidth="1"/>
    <col min="13322" max="13323" width="8.125" style="290" customWidth="1"/>
    <col min="13324" max="13324" width="1.75" style="290" customWidth="1"/>
    <col min="13325" max="13325" width="9.5" style="290" customWidth="1"/>
    <col min="13326" max="13568" width="9" style="290"/>
    <col min="13569" max="13569" width="1.625" style="290" customWidth="1"/>
    <col min="13570" max="13571" width="8.125" style="290" customWidth="1"/>
    <col min="13572" max="13572" width="2.625" style="290" customWidth="1"/>
    <col min="13573" max="13576" width="10.125" style="290" customWidth="1"/>
    <col min="13577" max="13577" width="2.625" style="290" customWidth="1"/>
    <col min="13578" max="13579" width="8.125" style="290" customWidth="1"/>
    <col min="13580" max="13580" width="1.75" style="290" customWidth="1"/>
    <col min="13581" max="13581" width="9.5" style="290" customWidth="1"/>
    <col min="13582" max="13824" width="9" style="290"/>
    <col min="13825" max="13825" width="1.625" style="290" customWidth="1"/>
    <col min="13826" max="13827" width="8.125" style="290" customWidth="1"/>
    <col min="13828" max="13828" width="2.625" style="290" customWidth="1"/>
    <col min="13829" max="13832" width="10.125" style="290" customWidth="1"/>
    <col min="13833" max="13833" width="2.625" style="290" customWidth="1"/>
    <col min="13834" max="13835" width="8.125" style="290" customWidth="1"/>
    <col min="13836" max="13836" width="1.75" style="290" customWidth="1"/>
    <col min="13837" max="13837" width="9.5" style="290" customWidth="1"/>
    <col min="13838" max="14080" width="9" style="290"/>
    <col min="14081" max="14081" width="1.625" style="290" customWidth="1"/>
    <col min="14082" max="14083" width="8.125" style="290" customWidth="1"/>
    <col min="14084" max="14084" width="2.625" style="290" customWidth="1"/>
    <col min="14085" max="14088" width="10.125" style="290" customWidth="1"/>
    <col min="14089" max="14089" width="2.625" style="290" customWidth="1"/>
    <col min="14090" max="14091" width="8.125" style="290" customWidth="1"/>
    <col min="14092" max="14092" width="1.75" style="290" customWidth="1"/>
    <col min="14093" max="14093" width="9.5" style="290" customWidth="1"/>
    <col min="14094" max="14336" width="9" style="290"/>
    <col min="14337" max="14337" width="1.625" style="290" customWidth="1"/>
    <col min="14338" max="14339" width="8.125" style="290" customWidth="1"/>
    <col min="14340" max="14340" width="2.625" style="290" customWidth="1"/>
    <col min="14341" max="14344" width="10.125" style="290" customWidth="1"/>
    <col min="14345" max="14345" width="2.625" style="290" customWidth="1"/>
    <col min="14346" max="14347" width="8.125" style="290" customWidth="1"/>
    <col min="14348" max="14348" width="1.75" style="290" customWidth="1"/>
    <col min="14349" max="14349" width="9.5" style="290" customWidth="1"/>
    <col min="14350" max="14592" width="9" style="290"/>
    <col min="14593" max="14593" width="1.625" style="290" customWidth="1"/>
    <col min="14594" max="14595" width="8.125" style="290" customWidth="1"/>
    <col min="14596" max="14596" width="2.625" style="290" customWidth="1"/>
    <col min="14597" max="14600" width="10.125" style="290" customWidth="1"/>
    <col min="14601" max="14601" width="2.625" style="290" customWidth="1"/>
    <col min="14602" max="14603" width="8.125" style="290" customWidth="1"/>
    <col min="14604" max="14604" width="1.75" style="290" customWidth="1"/>
    <col min="14605" max="14605" width="9.5" style="290" customWidth="1"/>
    <col min="14606" max="14848" width="9" style="290"/>
    <col min="14849" max="14849" width="1.625" style="290" customWidth="1"/>
    <col min="14850" max="14851" width="8.125" style="290" customWidth="1"/>
    <col min="14852" max="14852" width="2.625" style="290" customWidth="1"/>
    <col min="14853" max="14856" width="10.125" style="290" customWidth="1"/>
    <col min="14857" max="14857" width="2.625" style="290" customWidth="1"/>
    <col min="14858" max="14859" width="8.125" style="290" customWidth="1"/>
    <col min="14860" max="14860" width="1.75" style="290" customWidth="1"/>
    <col min="14861" max="14861" width="9.5" style="290" customWidth="1"/>
    <col min="14862" max="15104" width="9" style="290"/>
    <col min="15105" max="15105" width="1.625" style="290" customWidth="1"/>
    <col min="15106" max="15107" width="8.125" style="290" customWidth="1"/>
    <col min="15108" max="15108" width="2.625" style="290" customWidth="1"/>
    <col min="15109" max="15112" width="10.125" style="290" customWidth="1"/>
    <col min="15113" max="15113" width="2.625" style="290" customWidth="1"/>
    <col min="15114" max="15115" width="8.125" style="290" customWidth="1"/>
    <col min="15116" max="15116" width="1.75" style="290" customWidth="1"/>
    <col min="15117" max="15117" width="9.5" style="290" customWidth="1"/>
    <col min="15118" max="15360" width="9" style="290"/>
    <col min="15361" max="15361" width="1.625" style="290" customWidth="1"/>
    <col min="15362" max="15363" width="8.125" style="290" customWidth="1"/>
    <col min="15364" max="15364" width="2.625" style="290" customWidth="1"/>
    <col min="15365" max="15368" width="10.125" style="290" customWidth="1"/>
    <col min="15369" max="15369" width="2.625" style="290" customWidth="1"/>
    <col min="15370" max="15371" width="8.125" style="290" customWidth="1"/>
    <col min="15372" max="15372" width="1.75" style="290" customWidth="1"/>
    <col min="15373" max="15373" width="9.5" style="290" customWidth="1"/>
    <col min="15374" max="15616" width="9" style="290"/>
    <col min="15617" max="15617" width="1.625" style="290" customWidth="1"/>
    <col min="15618" max="15619" width="8.125" style="290" customWidth="1"/>
    <col min="15620" max="15620" width="2.625" style="290" customWidth="1"/>
    <col min="15621" max="15624" width="10.125" style="290" customWidth="1"/>
    <col min="15625" max="15625" width="2.625" style="290" customWidth="1"/>
    <col min="15626" max="15627" width="8.125" style="290" customWidth="1"/>
    <col min="15628" max="15628" width="1.75" style="290" customWidth="1"/>
    <col min="15629" max="15629" width="9.5" style="290" customWidth="1"/>
    <col min="15630" max="15872" width="9" style="290"/>
    <col min="15873" max="15873" width="1.625" style="290" customWidth="1"/>
    <col min="15874" max="15875" width="8.125" style="290" customWidth="1"/>
    <col min="15876" max="15876" width="2.625" style="290" customWidth="1"/>
    <col min="15877" max="15880" width="10.125" style="290" customWidth="1"/>
    <col min="15881" max="15881" width="2.625" style="290" customWidth="1"/>
    <col min="15882" max="15883" width="8.125" style="290" customWidth="1"/>
    <col min="15884" max="15884" width="1.75" style="290" customWidth="1"/>
    <col min="15885" max="15885" width="9.5" style="290" customWidth="1"/>
    <col min="15886" max="16128" width="9" style="290"/>
    <col min="16129" max="16129" width="1.625" style="290" customWidth="1"/>
    <col min="16130" max="16131" width="8.125" style="290" customWidth="1"/>
    <col min="16132" max="16132" width="2.625" style="290" customWidth="1"/>
    <col min="16133" max="16136" width="10.125" style="290" customWidth="1"/>
    <col min="16137" max="16137" width="2.625" style="290" customWidth="1"/>
    <col min="16138" max="16139" width="8.125" style="290" customWidth="1"/>
    <col min="16140" max="16140" width="1.75" style="290" customWidth="1"/>
    <col min="16141" max="16141" width="9.5" style="290" customWidth="1"/>
    <col min="16142" max="16384" width="9" style="290"/>
  </cols>
  <sheetData>
    <row r="1" spans="1:19" s="288" customFormat="1" ht="18" customHeight="1">
      <c r="A1" s="286"/>
      <c r="B1" s="287"/>
      <c r="F1" s="289"/>
    </row>
    <row r="2" spans="1:19" s="288" customFormat="1" ht="18" customHeight="1">
      <c r="B2" s="287"/>
    </row>
    <row r="3" spans="1:19" ht="15" customHeight="1">
      <c r="B3" s="291"/>
      <c r="C3" s="291"/>
      <c r="D3" s="291"/>
    </row>
    <row r="4" spans="1:19" ht="3.95" customHeight="1">
      <c r="B4" s="291"/>
      <c r="C4" s="292"/>
      <c r="D4" s="292"/>
      <c r="E4" s="292"/>
      <c r="F4" s="292"/>
      <c r="G4" s="292"/>
      <c r="H4" s="292"/>
      <c r="I4" s="292"/>
      <c r="J4" s="292"/>
    </row>
    <row r="5" spans="1:19" ht="81.75" customHeight="1">
      <c r="B5" s="293" t="s">
        <v>133</v>
      </c>
      <c r="C5" s="294"/>
      <c r="D5" s="294"/>
      <c r="E5" s="295"/>
      <c r="F5" s="295"/>
      <c r="G5" s="295"/>
      <c r="H5" s="295"/>
      <c r="I5" s="295"/>
      <c r="J5" s="295"/>
      <c r="K5" s="295"/>
    </row>
    <row r="6" spans="1:19" ht="3.95" customHeight="1">
      <c r="B6" s="291"/>
      <c r="C6" s="292"/>
      <c r="D6" s="292"/>
      <c r="E6" s="292"/>
      <c r="F6" s="292"/>
      <c r="G6" s="292"/>
      <c r="H6" s="292"/>
      <c r="I6" s="292"/>
      <c r="J6" s="292"/>
    </row>
    <row r="7" spans="1:19" ht="18" customHeight="1">
      <c r="B7" s="291"/>
      <c r="C7" s="291"/>
      <c r="D7" s="291"/>
    </row>
    <row r="8" spans="1:19" s="288" customFormat="1" ht="18" customHeight="1"/>
    <row r="9" spans="1:19" s="288" customFormat="1" ht="33.75">
      <c r="C9" s="296" t="s">
        <v>173</v>
      </c>
      <c r="D9" s="296"/>
      <c r="E9" s="297"/>
      <c r="F9" s="297"/>
      <c r="G9" s="297"/>
      <c r="H9" s="297"/>
      <c r="I9" s="297"/>
      <c r="J9" s="297"/>
    </row>
    <row r="10" spans="1:19" ht="15" customHeight="1">
      <c r="B10" s="288"/>
      <c r="C10" s="490"/>
      <c r="D10" s="490"/>
      <c r="E10" s="490"/>
      <c r="F10" s="490"/>
      <c r="G10" s="490"/>
      <c r="H10" s="490"/>
      <c r="I10" s="490"/>
      <c r="J10" s="490"/>
      <c r="K10" s="288"/>
    </row>
    <row r="11" spans="1:19" ht="15" customHeight="1">
      <c r="B11" s="288"/>
      <c r="C11" s="490"/>
      <c r="D11" s="490"/>
      <c r="E11" s="490"/>
      <c r="F11" s="490"/>
      <c r="G11" s="490"/>
      <c r="H11" s="490"/>
      <c r="I11" s="490"/>
      <c r="J11" s="490"/>
      <c r="K11" s="288"/>
    </row>
    <row r="12" spans="1:19" ht="15" customHeight="1">
      <c r="B12" s="288"/>
      <c r="C12" s="288"/>
      <c r="D12" s="298"/>
      <c r="E12" s="299"/>
      <c r="F12" s="299"/>
      <c r="G12" s="299"/>
      <c r="H12" s="299"/>
      <c r="I12" s="300"/>
      <c r="J12" s="288"/>
      <c r="K12" s="288"/>
    </row>
    <row r="13" spans="1:19" ht="24.95" customHeight="1">
      <c r="B13" s="288"/>
      <c r="C13" s="288"/>
      <c r="D13" s="301"/>
      <c r="E13" s="491" t="s">
        <v>134</v>
      </c>
      <c r="F13" s="491"/>
      <c r="G13" s="491"/>
      <c r="H13" s="491"/>
      <c r="I13" s="302"/>
      <c r="J13" s="288"/>
      <c r="K13" s="288"/>
    </row>
    <row r="14" spans="1:19" ht="1.5" customHeight="1">
      <c r="B14" s="288"/>
      <c r="C14" s="288"/>
      <c r="D14" s="301"/>
      <c r="E14" s="303"/>
      <c r="F14" s="304"/>
      <c r="G14" s="304"/>
      <c r="H14" s="303"/>
      <c r="I14" s="302"/>
      <c r="J14" s="288"/>
      <c r="K14" s="288"/>
    </row>
    <row r="15" spans="1:19" ht="24.95" customHeight="1">
      <c r="B15" s="288"/>
      <c r="C15" s="288"/>
      <c r="D15" s="301"/>
      <c r="E15" s="305"/>
      <c r="F15" s="306"/>
      <c r="G15" s="306"/>
      <c r="H15" s="307"/>
      <c r="I15" s="308"/>
      <c r="J15" s="288"/>
      <c r="K15" s="288"/>
    </row>
    <row r="16" spans="1:19" ht="23.25" customHeight="1">
      <c r="D16" s="309"/>
      <c r="E16" s="492" t="s">
        <v>140</v>
      </c>
      <c r="F16" s="492"/>
      <c r="G16" s="492"/>
      <c r="H16" s="492"/>
      <c r="I16" s="311"/>
      <c r="S16" s="312"/>
    </row>
    <row r="17" spans="1:19" ht="23.25" customHeight="1">
      <c r="D17" s="313"/>
      <c r="E17" s="492" t="s">
        <v>141</v>
      </c>
      <c r="F17" s="492"/>
      <c r="G17" s="492"/>
      <c r="H17" s="492"/>
      <c r="I17" s="311"/>
      <c r="S17" s="312"/>
    </row>
    <row r="18" spans="1:19" ht="23.25" customHeight="1">
      <c r="D18" s="313"/>
      <c r="E18" s="492" t="s">
        <v>142</v>
      </c>
      <c r="F18" s="492"/>
      <c r="G18" s="492"/>
      <c r="H18" s="492"/>
      <c r="I18" s="311"/>
      <c r="S18" s="312"/>
    </row>
    <row r="19" spans="1:19" ht="23.25" customHeight="1">
      <c r="D19" s="309"/>
      <c r="E19" s="492" t="s">
        <v>143</v>
      </c>
      <c r="F19" s="492"/>
      <c r="G19" s="492"/>
      <c r="H19" s="492"/>
      <c r="I19" s="311"/>
      <c r="S19" s="314"/>
    </row>
    <row r="20" spans="1:19" ht="23.25" customHeight="1">
      <c r="D20" s="309"/>
      <c r="E20" s="492" t="s">
        <v>144</v>
      </c>
      <c r="F20" s="492"/>
      <c r="G20" s="492"/>
      <c r="H20" s="492"/>
      <c r="I20" s="311"/>
      <c r="S20" s="314"/>
    </row>
    <row r="21" spans="1:19" ht="23.25" customHeight="1">
      <c r="A21" s="291"/>
      <c r="D21" s="309"/>
      <c r="E21" s="492" t="s">
        <v>145</v>
      </c>
      <c r="F21" s="492"/>
      <c r="G21" s="492"/>
      <c r="H21" s="492"/>
      <c r="I21" s="311"/>
      <c r="S21" s="314"/>
    </row>
    <row r="22" spans="1:19" ht="23.25" customHeight="1">
      <c r="D22" s="309"/>
      <c r="E22" s="492"/>
      <c r="F22" s="492"/>
      <c r="G22" s="492"/>
      <c r="H22" s="492"/>
      <c r="I22" s="311"/>
      <c r="S22" s="314"/>
    </row>
    <row r="23" spans="1:19" ht="23.25" customHeight="1">
      <c r="D23" s="309"/>
      <c r="E23" s="492"/>
      <c r="F23" s="492"/>
      <c r="G23" s="492"/>
      <c r="H23" s="492"/>
      <c r="I23" s="311"/>
      <c r="S23" s="314"/>
    </row>
    <row r="24" spans="1:19" ht="15" customHeight="1">
      <c r="B24" s="291"/>
      <c r="C24" s="291"/>
      <c r="D24" s="315"/>
      <c r="E24" s="316"/>
      <c r="F24" s="316"/>
      <c r="G24" s="316"/>
      <c r="H24" s="316"/>
      <c r="I24" s="317"/>
    </row>
    <row r="25" spans="1:19" ht="15" customHeight="1">
      <c r="B25" s="291"/>
      <c r="E25" s="310"/>
      <c r="F25" s="310"/>
      <c r="G25" s="310"/>
      <c r="H25" s="310"/>
    </row>
    <row r="26" spans="1:19" ht="15" customHeight="1">
      <c r="B26" s="291"/>
      <c r="E26" s="310"/>
      <c r="F26" s="310"/>
      <c r="G26" s="310"/>
      <c r="H26" s="310"/>
    </row>
    <row r="27" spans="1:19" ht="54" customHeight="1">
      <c r="B27" s="489" t="s">
        <v>174</v>
      </c>
      <c r="C27" s="489"/>
      <c r="D27" s="489"/>
      <c r="E27" s="489"/>
      <c r="F27" s="489"/>
      <c r="G27" s="489"/>
      <c r="H27" s="489"/>
      <c r="I27" s="489"/>
      <c r="J27" s="489"/>
      <c r="K27" s="489"/>
    </row>
    <row r="28" spans="1:19" ht="24.95" customHeight="1">
      <c r="B28" s="444"/>
      <c r="C28" s="444"/>
      <c r="D28" s="444"/>
      <c r="E28" s="444"/>
      <c r="F28" s="444"/>
      <c r="G28" s="444"/>
      <c r="H28" s="444"/>
      <c r="I28" s="444"/>
      <c r="J28" s="444"/>
      <c r="K28" s="444"/>
    </row>
    <row r="29" spans="1:19" ht="24.95" customHeight="1">
      <c r="B29" s="444"/>
      <c r="C29" s="444"/>
      <c r="D29" s="444"/>
      <c r="E29" s="444"/>
      <c r="F29" s="444"/>
      <c r="G29" s="444"/>
      <c r="H29" s="444"/>
      <c r="I29" s="444"/>
      <c r="J29" s="444"/>
      <c r="K29" s="444"/>
    </row>
    <row r="30" spans="1:19" ht="10.5" customHeight="1">
      <c r="B30" s="444"/>
      <c r="C30" s="444"/>
      <c r="D30" s="444"/>
      <c r="E30" s="444"/>
      <c r="F30" s="444"/>
      <c r="G30" s="444"/>
      <c r="H30" s="444"/>
      <c r="I30" s="444"/>
      <c r="J30" s="444"/>
      <c r="K30" s="444"/>
    </row>
    <row r="31" spans="1:19" ht="18" customHeight="1"/>
    <row r="32" spans="1:19" ht="18" customHeight="1">
      <c r="B32" s="288"/>
      <c r="C32" s="288"/>
      <c r="D32" s="288"/>
      <c r="E32" s="288"/>
      <c r="F32" s="288"/>
      <c r="G32" s="288"/>
      <c r="H32" s="288"/>
      <c r="I32" s="288"/>
      <c r="J32" s="288"/>
      <c r="K32" s="288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41"/>
  <sheetViews>
    <sheetView view="pageBreakPreview" zoomScale="70" zoomScaleNormal="100" zoomScaleSheetLayoutView="70" workbookViewId="0">
      <selection activeCell="B1" sqref="B1"/>
    </sheetView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6384" width="9" style="13"/>
  </cols>
  <sheetData>
    <row r="1" spans="1:12" ht="24.95" customHeight="1">
      <c r="A1" s="6"/>
      <c r="B1" s="151" t="s">
        <v>184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2" t="s">
        <v>124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497" t="s">
        <v>4</v>
      </c>
      <c r="C6" s="498"/>
      <c r="D6" s="527" t="str">
        <f>'(5) IS'!D5</f>
        <v>25.2Q</v>
      </c>
      <c r="E6" s="503">
        <f>'[9](5) IS_Q'!E5:I5</f>
        <v>2025</v>
      </c>
      <c r="F6" s="504"/>
      <c r="G6" s="504"/>
      <c r="H6" s="504"/>
      <c r="I6" s="505"/>
      <c r="J6" s="523">
        <f>'[9](5) IS_Q'!J5:K5</f>
        <v>2024</v>
      </c>
      <c r="K6" s="524"/>
      <c r="L6" s="11"/>
    </row>
    <row r="7" spans="1:12" ht="21" customHeight="1">
      <c r="A7" s="8"/>
      <c r="B7" s="499"/>
      <c r="C7" s="500"/>
      <c r="D7" s="528"/>
      <c r="E7" s="525" t="str">
        <f>'(5) IS'!E6</f>
        <v>25.3Q</v>
      </c>
      <c r="F7" s="44"/>
      <c r="G7" s="44"/>
      <c r="H7" s="539" t="str">
        <f>'(5) IS'!H6</f>
        <v>25.3Q
누계</v>
      </c>
      <c r="I7" s="45"/>
      <c r="J7" s="530" t="str">
        <f>'(5) IS'!J6</f>
        <v>24.3Q</v>
      </c>
      <c r="K7" s="532" t="str">
        <f>'(5) IS'!K6</f>
        <v>24.3Q
누계</v>
      </c>
      <c r="L7" s="11"/>
    </row>
    <row r="8" spans="1:12" ht="21" customHeight="1" thickBot="1">
      <c r="A8" s="17"/>
      <c r="B8" s="501"/>
      <c r="C8" s="502"/>
      <c r="D8" s="529"/>
      <c r="E8" s="526"/>
      <c r="F8" s="46" t="s">
        <v>181</v>
      </c>
      <c r="G8" s="183" t="s">
        <v>182</v>
      </c>
      <c r="H8" s="540"/>
      <c r="I8" s="46" t="s">
        <v>183</v>
      </c>
      <c r="J8" s="531"/>
      <c r="K8" s="533"/>
      <c r="L8" s="11"/>
    </row>
    <row r="9" spans="1:12" ht="21" customHeight="1" thickTop="1">
      <c r="B9" s="118" t="s">
        <v>65</v>
      </c>
      <c r="C9" s="328"/>
      <c r="D9" s="445">
        <v>601289.54300000006</v>
      </c>
      <c r="E9" s="446">
        <v>458053.08599999989</v>
      </c>
      <c r="F9" s="447">
        <v>-0.23821544656398619</v>
      </c>
      <c r="G9" s="448">
        <v>2.3289075878184518E-2</v>
      </c>
      <c r="H9" s="449">
        <v>1611449.007</v>
      </c>
      <c r="I9" s="450">
        <v>6.8614127042504025E-2</v>
      </c>
      <c r="J9" s="451">
        <v>447628.2379999999</v>
      </c>
      <c r="K9" s="449">
        <v>1507980.2579999999</v>
      </c>
    </row>
    <row r="10" spans="1:12" ht="21" customHeight="1">
      <c r="B10" s="161" t="s">
        <v>162</v>
      </c>
      <c r="C10" s="335"/>
      <c r="D10" s="380">
        <v>31310.282999999996</v>
      </c>
      <c r="E10" s="262">
        <v>32186.77900000001</v>
      </c>
      <c r="F10" s="390">
        <v>2.7993870256618703E-2</v>
      </c>
      <c r="G10" s="263">
        <v>-0.11062244946709487</v>
      </c>
      <c r="H10" s="285">
        <v>98737.77900000001</v>
      </c>
      <c r="I10" s="264">
        <v>-0.11942691899508595</v>
      </c>
      <c r="J10" s="265">
        <v>36190.231</v>
      </c>
      <c r="K10" s="285">
        <v>112129</v>
      </c>
    </row>
    <row r="11" spans="1:12" ht="21" customHeight="1">
      <c r="B11" s="35"/>
      <c r="C11" s="39" t="s">
        <v>139</v>
      </c>
      <c r="D11" s="372">
        <v>27242</v>
      </c>
      <c r="E11" s="243">
        <v>28675</v>
      </c>
      <c r="F11" s="384">
        <v>5.2602598928125799E-2</v>
      </c>
      <c r="G11" s="244">
        <v>-9.250585480093676E-2</v>
      </c>
      <c r="H11" s="245">
        <v>86725</v>
      </c>
      <c r="I11" s="246">
        <v>-0.10860202896465243</v>
      </c>
      <c r="J11" s="247">
        <v>31598</v>
      </c>
      <c r="K11" s="245">
        <v>97291</v>
      </c>
    </row>
    <row r="12" spans="1:12" ht="21" customHeight="1" thickBot="1">
      <c r="B12" s="37" t="s">
        <v>64</v>
      </c>
      <c r="C12" s="38"/>
      <c r="D12" s="452">
        <v>1013213.472</v>
      </c>
      <c r="E12" s="453">
        <v>1001249.892</v>
      </c>
      <c r="F12" s="454">
        <v>-1.1807561121729648E-2</v>
      </c>
      <c r="G12" s="455">
        <v>-3.5031643481882258E-2</v>
      </c>
      <c r="H12" s="456">
        <v>3026067.9939999999</v>
      </c>
      <c r="I12" s="457">
        <v>-6.5368587233008202E-2</v>
      </c>
      <c r="J12" s="458">
        <v>1037598.679</v>
      </c>
      <c r="K12" s="456">
        <v>3237712.699</v>
      </c>
    </row>
    <row r="13" spans="1:12" ht="15" customHeight="1">
      <c r="B13" s="114"/>
    </row>
    <row r="14" spans="1:12" s="167" customFormat="1" ht="15" customHeight="1">
      <c r="A14" s="163"/>
      <c r="B14" s="164"/>
      <c r="C14" s="165"/>
      <c r="D14" s="129"/>
      <c r="E14" s="129"/>
      <c r="F14" s="166"/>
      <c r="G14" s="166"/>
      <c r="H14" s="144"/>
      <c r="I14" s="166"/>
      <c r="J14" s="129"/>
      <c r="K14" s="144"/>
      <c r="L14" s="119"/>
    </row>
    <row r="15" spans="1:12" ht="15" customHeight="1">
      <c r="A15" s="6"/>
      <c r="B15" s="182" t="s">
        <v>82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497" t="s">
        <v>4</v>
      </c>
      <c r="C17" s="497"/>
      <c r="D17" s="527" t="str">
        <f>D6</f>
        <v>25.2Q</v>
      </c>
      <c r="E17" s="503">
        <f>E6</f>
        <v>2025</v>
      </c>
      <c r="F17" s="504"/>
      <c r="G17" s="504"/>
      <c r="H17" s="504"/>
      <c r="I17" s="505"/>
      <c r="J17" s="523">
        <f>J6</f>
        <v>2024</v>
      </c>
      <c r="K17" s="524"/>
      <c r="L17" s="11"/>
    </row>
    <row r="18" spans="1:12" ht="21" customHeight="1">
      <c r="A18" s="8"/>
      <c r="B18" s="499"/>
      <c r="C18" s="499"/>
      <c r="D18" s="528"/>
      <c r="E18" s="525" t="str">
        <f>E7</f>
        <v>25.3Q</v>
      </c>
      <c r="F18" s="44"/>
      <c r="G18" s="44"/>
      <c r="H18" s="539" t="str">
        <f>H7</f>
        <v>25.3Q
누계</v>
      </c>
      <c r="I18" s="45"/>
      <c r="J18" s="530" t="str">
        <f>J7</f>
        <v>24.3Q</v>
      </c>
      <c r="K18" s="532" t="str">
        <f>K7</f>
        <v>24.3Q
누계</v>
      </c>
      <c r="L18" s="11"/>
    </row>
    <row r="19" spans="1:12" ht="21" customHeight="1" thickBot="1">
      <c r="A19" s="17"/>
      <c r="B19" s="501"/>
      <c r="C19" s="501"/>
      <c r="D19" s="529"/>
      <c r="E19" s="526"/>
      <c r="F19" s="46" t="s">
        <v>163</v>
      </c>
      <c r="G19" s="183" t="s">
        <v>35</v>
      </c>
      <c r="H19" s="540"/>
      <c r="I19" s="46" t="s">
        <v>166</v>
      </c>
      <c r="J19" s="531"/>
      <c r="K19" s="533"/>
      <c r="L19" s="11"/>
    </row>
    <row r="20" spans="1:12" ht="21" customHeight="1" thickTop="1">
      <c r="B20" s="121" t="s">
        <v>122</v>
      </c>
      <c r="C20" s="122"/>
      <c r="D20" s="377">
        <v>212662.22118999978</v>
      </c>
      <c r="E20" s="280">
        <v>161429.99710000062</v>
      </c>
      <c r="F20" s="387">
        <v>-0.24090891086962984</v>
      </c>
      <c r="G20" s="281">
        <v>-0.11317505848402176</v>
      </c>
      <c r="H20" s="282">
        <v>550006.16777200042</v>
      </c>
      <c r="I20" s="283">
        <v>-0.49580699136203188</v>
      </c>
      <c r="J20" s="284">
        <v>182031.41290100047</v>
      </c>
      <c r="K20" s="282">
        <v>1090864.3284400003</v>
      </c>
    </row>
    <row r="21" spans="1:12" ht="21" customHeight="1">
      <c r="B21" s="35" t="s">
        <v>89</v>
      </c>
      <c r="C21" s="34"/>
      <c r="D21" s="371">
        <v>27633.303084999963</v>
      </c>
      <c r="E21" s="266">
        <v>35219.680065000081</v>
      </c>
      <c r="F21" s="383">
        <v>0.27453746505310805</v>
      </c>
      <c r="G21" s="239">
        <v>0.30673829789598495</v>
      </c>
      <c r="H21" s="240">
        <v>108764.91592500004</v>
      </c>
      <c r="I21" s="241">
        <v>-8.9814550113084368E-2</v>
      </c>
      <c r="J21" s="242">
        <v>26952.359260999889</v>
      </c>
      <c r="K21" s="240">
        <v>119497.53309999994</v>
      </c>
    </row>
    <row r="22" spans="1:12" ht="21" customHeight="1">
      <c r="B22" s="35" t="s">
        <v>90</v>
      </c>
      <c r="C22" s="35"/>
      <c r="D22" s="371">
        <v>184116.24619299977</v>
      </c>
      <c r="E22" s="266">
        <v>181543.63912300055</v>
      </c>
      <c r="F22" s="383">
        <v>-1.3972732570826318E-2</v>
      </c>
      <c r="G22" s="239">
        <v>0.27924913096372972</v>
      </c>
      <c r="H22" s="240">
        <v>479981.04238500039</v>
      </c>
      <c r="I22" s="241">
        <v>-0.45189218772521311</v>
      </c>
      <c r="J22" s="242">
        <v>141914.21727700031</v>
      </c>
      <c r="K22" s="240">
        <v>875705.53025500022</v>
      </c>
    </row>
    <row r="23" spans="1:12" ht="21" customHeight="1">
      <c r="B23" s="35"/>
      <c r="C23" s="375" t="s">
        <v>103</v>
      </c>
      <c r="D23" s="372">
        <v>239554.25532600001</v>
      </c>
      <c r="E23" s="243">
        <v>245727.370987</v>
      </c>
      <c r="F23" s="384">
        <v>2.5769175557325052E-2</v>
      </c>
      <c r="G23" s="244">
        <v>2.3361743126801393E-2</v>
      </c>
      <c r="H23" s="245">
        <v>719456.05027000001</v>
      </c>
      <c r="I23" s="246">
        <v>3.9090934700118929E-3</v>
      </c>
      <c r="J23" s="247">
        <v>240117.80060900003</v>
      </c>
      <c r="K23" s="245">
        <v>716654.58052900003</v>
      </c>
    </row>
    <row r="24" spans="1:12" ht="21" customHeight="1">
      <c r="B24" s="35"/>
      <c r="C24" s="376" t="s">
        <v>106</v>
      </c>
      <c r="D24" s="378">
        <v>32839.248605000001</v>
      </c>
      <c r="E24" s="248">
        <v>36527.979033999996</v>
      </c>
      <c r="F24" s="388">
        <v>0.11232688279105019</v>
      </c>
      <c r="G24" s="249">
        <v>0.14021712351625415</v>
      </c>
      <c r="H24" s="250">
        <v>100198.43831899999</v>
      </c>
      <c r="I24" s="251">
        <v>1.674598476807132E-2</v>
      </c>
      <c r="J24" s="252">
        <v>32035.985323000001</v>
      </c>
      <c r="K24" s="250">
        <v>98548.152459000004</v>
      </c>
    </row>
    <row r="25" spans="1:12" ht="21" customHeight="1">
      <c r="B25" s="35" t="s">
        <v>88</v>
      </c>
      <c r="C25" s="340"/>
      <c r="D25" s="379">
        <v>912.67191200004891</v>
      </c>
      <c r="E25" s="253">
        <v>-55333.322088000015</v>
      </c>
      <c r="F25" s="389" t="s">
        <v>138</v>
      </c>
      <c r="G25" s="254" t="s">
        <v>138</v>
      </c>
      <c r="H25" s="255">
        <v>-38739.790538000001</v>
      </c>
      <c r="I25" s="256" t="s">
        <v>138</v>
      </c>
      <c r="J25" s="257">
        <v>13164.836363000271</v>
      </c>
      <c r="K25" s="255">
        <v>95661.265085000137</v>
      </c>
    </row>
    <row r="26" spans="1:12" ht="21" customHeight="1">
      <c r="B26" s="193" t="s">
        <v>123</v>
      </c>
      <c r="C26" s="369"/>
      <c r="D26" s="373">
        <v>129460.04699199996</v>
      </c>
      <c r="E26" s="274">
        <v>89393.952968999743</v>
      </c>
      <c r="F26" s="385">
        <v>-0.30948616931582085</v>
      </c>
      <c r="G26" s="258">
        <v>-0.18098804389284173</v>
      </c>
      <c r="H26" s="259">
        <v>325833.42505299975</v>
      </c>
      <c r="I26" s="260">
        <v>4.0152043884629895E-2</v>
      </c>
      <c r="J26" s="261">
        <v>109148.53232900007</v>
      </c>
      <c r="K26" s="259">
        <v>313255.57351800008</v>
      </c>
    </row>
    <row r="27" spans="1:12" ht="21" customHeight="1">
      <c r="B27" s="193" t="s">
        <v>31</v>
      </c>
      <c r="C27" s="368"/>
      <c r="D27" s="380">
        <v>-9526.8818059999976</v>
      </c>
      <c r="E27" s="262">
        <v>-6043.5001130000019</v>
      </c>
      <c r="F27" s="390" t="s">
        <v>138</v>
      </c>
      <c r="G27" s="263" t="s">
        <v>138</v>
      </c>
      <c r="H27" s="285">
        <v>-26186.396364</v>
      </c>
      <c r="I27" s="264" t="s">
        <v>138</v>
      </c>
      <c r="J27" s="265">
        <v>-5236.0748760000006</v>
      </c>
      <c r="K27" s="285">
        <v>-20192.214658000001</v>
      </c>
    </row>
    <row r="28" spans="1:12" ht="21" customHeight="1" thickBot="1">
      <c r="B28" s="160" t="s">
        <v>92</v>
      </c>
      <c r="C28" s="370"/>
      <c r="D28" s="374">
        <v>247770.17039799926</v>
      </c>
      <c r="E28" s="275">
        <v>183181.16889899806</v>
      </c>
      <c r="F28" s="386">
        <v>-0.26068110376342035</v>
      </c>
      <c r="G28" s="276">
        <v>-0.14172218566048989</v>
      </c>
      <c r="H28" s="277">
        <v>634146.58435899753</v>
      </c>
      <c r="I28" s="278">
        <v>-0.39398465038395292</v>
      </c>
      <c r="J28" s="279">
        <v>213428.75912499917</v>
      </c>
      <c r="K28" s="277">
        <v>1046420.0036529992</v>
      </c>
    </row>
    <row r="29" spans="1:12" s="167" customFormat="1" ht="15" customHeight="1">
      <c r="A29" s="163"/>
      <c r="B29" s="164"/>
      <c r="C29" s="165"/>
      <c r="D29" s="129"/>
      <c r="E29" s="129"/>
      <c r="F29" s="166"/>
      <c r="G29" s="166"/>
      <c r="H29" s="144"/>
      <c r="I29" s="166"/>
      <c r="J29" s="129"/>
      <c r="K29" s="144"/>
      <c r="L29" s="119"/>
    </row>
    <row r="30" spans="1:12" ht="15" customHeight="1">
      <c r="A30" s="6"/>
      <c r="B30" s="151" t="s">
        <v>114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2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06" t="s">
        <v>4</v>
      </c>
      <c r="C32" s="506"/>
      <c r="D32" s="507"/>
      <c r="E32" s="541" t="str">
        <f>'(6) BS'!$G$5</f>
        <v>2024. 12월 말</v>
      </c>
      <c r="F32" s="541"/>
      <c r="G32" s="542"/>
      <c r="H32" s="545" t="str">
        <f>'(6) BS'!$D$5</f>
        <v>2025. 9월 말</v>
      </c>
      <c r="I32" s="545"/>
      <c r="J32" s="545"/>
      <c r="K32" s="195"/>
    </row>
    <row r="33" spans="1:12" ht="19.5" customHeight="1" thickBot="1">
      <c r="B33" s="508"/>
      <c r="C33" s="508"/>
      <c r="D33" s="509"/>
      <c r="E33" s="543"/>
      <c r="F33" s="543"/>
      <c r="G33" s="544"/>
      <c r="H33" s="546"/>
      <c r="I33" s="546"/>
      <c r="J33" s="546"/>
      <c r="K33" s="196" t="s">
        <v>91</v>
      </c>
    </row>
    <row r="34" spans="1:12" ht="21.75" customHeight="1">
      <c r="B34" s="510" t="s">
        <v>85</v>
      </c>
      <c r="C34" s="510"/>
      <c r="D34" s="511"/>
      <c r="E34" s="534">
        <v>47977678.781769007</v>
      </c>
      <c r="F34" s="535"/>
      <c r="G34" s="536"/>
      <c r="H34" s="537">
        <v>49960383.289635003</v>
      </c>
      <c r="I34" s="537"/>
      <c r="J34" s="538"/>
      <c r="K34" s="180">
        <f>H34/E34-1</f>
        <v>4.1325561348737105E-2</v>
      </c>
    </row>
    <row r="35" spans="1:12" ht="21.75" customHeight="1">
      <c r="B35" s="493" t="s">
        <v>121</v>
      </c>
      <c r="C35" s="493"/>
      <c r="D35" s="494"/>
      <c r="E35" s="517">
        <v>8247672.7077620002</v>
      </c>
      <c r="F35" s="518"/>
      <c r="G35" s="519"/>
      <c r="H35" s="522">
        <v>9627760.8403169997</v>
      </c>
      <c r="I35" s="520"/>
      <c r="J35" s="521"/>
      <c r="K35" s="171">
        <f>H35/E35-1</f>
        <v>0.16733061330818555</v>
      </c>
    </row>
    <row r="36" spans="1:12" ht="21.75" customHeight="1">
      <c r="B36" s="493" t="s">
        <v>86</v>
      </c>
      <c r="C36" s="493"/>
      <c r="D36" s="494"/>
      <c r="E36" s="517">
        <v>4927149.0534100002</v>
      </c>
      <c r="F36" s="518"/>
      <c r="G36" s="519"/>
      <c r="H36" s="520">
        <v>4804933.8838269999</v>
      </c>
      <c r="I36" s="520"/>
      <c r="J36" s="521"/>
      <c r="K36" s="171">
        <f>H36/E36-1</f>
        <v>-2.4804439293026226E-2</v>
      </c>
    </row>
    <row r="37" spans="1:12" ht="21.75" customHeight="1" thickBot="1">
      <c r="B37" s="495" t="s">
        <v>87</v>
      </c>
      <c r="C37" s="495"/>
      <c r="D37" s="496"/>
      <c r="E37" s="512">
        <v>1.57</v>
      </c>
      <c r="F37" s="513"/>
      <c r="G37" s="514"/>
      <c r="H37" s="515">
        <v>1.7983837521886024</v>
      </c>
      <c r="I37" s="515"/>
      <c r="J37" s="516"/>
      <c r="K37" s="197">
        <f>H37-E37</f>
        <v>0.2283837521886023</v>
      </c>
    </row>
    <row r="38" spans="1:12" ht="15" customHeight="1">
      <c r="B38" s="114" t="s">
        <v>119</v>
      </c>
    </row>
    <row r="39" spans="1:12" ht="15" customHeight="1">
      <c r="B39" s="114"/>
    </row>
    <row r="40" spans="1:12" ht="15" customHeight="1">
      <c r="B40" s="222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31">
    <mergeCell ref="D17:D19"/>
    <mergeCell ref="D6:D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6384" width="9" style="13"/>
  </cols>
  <sheetData>
    <row r="1" spans="1:14" ht="24.95" customHeight="1">
      <c r="A1" s="6"/>
      <c r="B1" s="151" t="s">
        <v>125</v>
      </c>
      <c r="C1" s="151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497" t="s">
        <v>4</v>
      </c>
      <c r="C5" s="497"/>
      <c r="D5" s="498"/>
      <c r="E5" s="527" t="str">
        <f>'(5) IS'!D5:D7</f>
        <v>25.2Q</v>
      </c>
      <c r="F5" s="504">
        <v>2025</v>
      </c>
      <c r="G5" s="504"/>
      <c r="H5" s="504"/>
      <c r="I5" s="504"/>
      <c r="J5" s="504"/>
      <c r="K5" s="504"/>
      <c r="L5" s="523">
        <v>2024</v>
      </c>
      <c r="M5" s="524"/>
      <c r="N5" s="11"/>
    </row>
    <row r="6" spans="1:14" ht="21" customHeight="1">
      <c r="A6" s="8"/>
      <c r="B6" s="499"/>
      <c r="C6" s="499"/>
      <c r="D6" s="500"/>
      <c r="E6" s="528"/>
      <c r="F6" s="547" t="str">
        <f>'(5) IS'!E6:E7</f>
        <v>25.3Q</v>
      </c>
      <c r="G6" s="44"/>
      <c r="H6" s="44"/>
      <c r="I6" s="539" t="str">
        <f>'(5) IS'!H6:H7</f>
        <v>25.3Q
누계</v>
      </c>
      <c r="J6" s="44"/>
      <c r="K6" s="45"/>
      <c r="L6" s="548" t="str">
        <f>'(5) IS'!J6:J7</f>
        <v>24.3Q</v>
      </c>
      <c r="M6" s="532" t="str">
        <f>'(5) IS'!K6:K7</f>
        <v>24.3Q
누계</v>
      </c>
      <c r="N6" s="11"/>
    </row>
    <row r="7" spans="1:14" ht="21" customHeight="1" thickBot="1">
      <c r="A7" s="17"/>
      <c r="B7" s="501"/>
      <c r="C7" s="501"/>
      <c r="D7" s="502"/>
      <c r="E7" s="529"/>
      <c r="F7" s="501"/>
      <c r="G7" s="46" t="s">
        <v>167</v>
      </c>
      <c r="H7" s="46" t="s">
        <v>35</v>
      </c>
      <c r="I7" s="540"/>
      <c r="J7" s="46" t="s">
        <v>63</v>
      </c>
      <c r="K7" s="46" t="s">
        <v>35</v>
      </c>
      <c r="L7" s="549"/>
      <c r="M7" s="533"/>
      <c r="N7" s="11"/>
    </row>
    <row r="8" spans="1:14" ht="36.75" customHeight="1" thickTop="1">
      <c r="B8" s="118" t="s">
        <v>65</v>
      </c>
      <c r="C8" s="118"/>
      <c r="D8" s="328"/>
      <c r="E8" s="480">
        <v>601289.54300000006</v>
      </c>
      <c r="F8" s="481">
        <v>458053.08599999989</v>
      </c>
      <c r="G8" s="482">
        <v>-0.23821544656398619</v>
      </c>
      <c r="H8" s="482">
        <v>2.3289075878184518E-2</v>
      </c>
      <c r="I8" s="483">
        <v>1611449.007</v>
      </c>
      <c r="J8" s="484">
        <v>0.12245501134120432</v>
      </c>
      <c r="K8" s="484">
        <v>6.8614127042504025E-2</v>
      </c>
      <c r="L8" s="485">
        <v>447628.2379999999</v>
      </c>
      <c r="M8" s="483">
        <v>1507980.2579999999</v>
      </c>
    </row>
    <row r="9" spans="1:14" ht="36.75" customHeight="1">
      <c r="B9" s="228" t="s">
        <v>162</v>
      </c>
      <c r="C9" s="228"/>
      <c r="D9" s="336"/>
      <c r="E9" s="382">
        <v>31310.282999999996</v>
      </c>
      <c r="F9" s="421">
        <v>32186.77900000001</v>
      </c>
      <c r="G9" s="171">
        <v>2.7993870256618703E-2</v>
      </c>
      <c r="H9" s="171">
        <v>-0.11062244946709487</v>
      </c>
      <c r="I9" s="273">
        <v>98737.77900000001</v>
      </c>
      <c r="J9" s="171">
        <v>7.5031451784873804E-3</v>
      </c>
      <c r="K9" s="171">
        <v>-0.11942691899508595</v>
      </c>
      <c r="L9" s="230">
        <v>36190.231</v>
      </c>
      <c r="M9" s="229">
        <v>112129</v>
      </c>
    </row>
    <row r="10" spans="1:14" ht="36.75" customHeight="1" thickBot="1">
      <c r="B10" s="37" t="s">
        <v>64</v>
      </c>
      <c r="C10" s="37"/>
      <c r="D10" s="38"/>
      <c r="E10" s="439">
        <v>1013213.472</v>
      </c>
      <c r="F10" s="440">
        <v>1001249.892</v>
      </c>
      <c r="G10" s="173">
        <v>-1.1807561121729648E-2</v>
      </c>
      <c r="H10" s="173">
        <v>-3.5031643481882258E-2</v>
      </c>
      <c r="I10" s="441">
        <v>3026067.9939999999</v>
      </c>
      <c r="J10" s="173">
        <v>0.22995278715916911</v>
      </c>
      <c r="K10" s="173">
        <v>-6.5368587233008202E-2</v>
      </c>
      <c r="L10" s="442">
        <v>1037598.679</v>
      </c>
      <c r="M10" s="443">
        <v>3237712.699</v>
      </c>
    </row>
    <row r="11" spans="1:14" s="167" customFormat="1" ht="15" customHeight="1">
      <c r="A11" s="163"/>
      <c r="B11" s="114"/>
      <c r="C11" s="164"/>
      <c r="D11" s="165"/>
      <c r="E11" s="129"/>
      <c r="F11" s="129"/>
      <c r="G11" s="166"/>
      <c r="H11" s="166"/>
      <c r="I11" s="144"/>
      <c r="J11" s="166"/>
      <c r="K11" s="166"/>
      <c r="L11" s="129"/>
      <c r="M11" s="144"/>
      <c r="N11" s="119"/>
    </row>
    <row r="12" spans="1:14" s="167" customFormat="1" ht="20.100000000000001" customHeight="1" thickBot="1">
      <c r="A12" s="163"/>
      <c r="B12" s="318" t="s">
        <v>136</v>
      </c>
      <c r="C12" s="168"/>
      <c r="D12" s="165"/>
      <c r="E12" s="129"/>
      <c r="F12" s="129"/>
      <c r="G12" s="166"/>
      <c r="H12" s="166"/>
      <c r="I12" s="144"/>
      <c r="J12" s="166"/>
      <c r="K12" s="166"/>
      <c r="L12" s="129"/>
      <c r="M12" s="144"/>
      <c r="N12" s="119"/>
    </row>
    <row r="13" spans="1:14" ht="36.75" customHeight="1">
      <c r="B13" s="122"/>
      <c r="C13" s="176" t="s">
        <v>66</v>
      </c>
      <c r="D13" s="330"/>
      <c r="E13" s="381">
        <v>19067</v>
      </c>
      <c r="F13" s="178">
        <v>19624</v>
      </c>
      <c r="G13" s="180">
        <v>2.9212776000419494E-2</v>
      </c>
      <c r="H13" s="208">
        <v>-2.1356656157835996E-3</v>
      </c>
      <c r="I13" s="179">
        <v>59922</v>
      </c>
      <c r="J13" s="180">
        <v>0.62869973035641213</v>
      </c>
      <c r="K13" s="180">
        <v>-3.4076987555612837E-2</v>
      </c>
      <c r="L13" s="181">
        <v>19666</v>
      </c>
      <c r="M13" s="179">
        <v>62036</v>
      </c>
    </row>
    <row r="14" spans="1:14" ht="36.75" customHeight="1">
      <c r="B14" s="35"/>
      <c r="C14" s="162" t="s">
        <v>67</v>
      </c>
      <c r="D14" s="33"/>
      <c r="E14" s="342">
        <v>2697</v>
      </c>
      <c r="F14" s="101">
        <v>3032</v>
      </c>
      <c r="G14" s="76">
        <v>0.12421208750463486</v>
      </c>
      <c r="H14" s="185">
        <v>-0.15964523281596454</v>
      </c>
      <c r="I14" s="77">
        <v>8832</v>
      </c>
      <c r="J14" s="76">
        <v>9.2665064892824542E-2</v>
      </c>
      <c r="K14" s="76">
        <v>-0.16252607623743598</v>
      </c>
      <c r="L14" s="78">
        <v>3608</v>
      </c>
      <c r="M14" s="77">
        <v>10546</v>
      </c>
    </row>
    <row r="15" spans="1:14" ht="36.75" customHeight="1">
      <c r="B15" s="35"/>
      <c r="C15" s="162" t="s">
        <v>68</v>
      </c>
      <c r="D15" s="36"/>
      <c r="E15" s="342">
        <v>5478</v>
      </c>
      <c r="F15" s="101">
        <v>6019</v>
      </c>
      <c r="G15" s="76">
        <v>9.8758671047827651E-2</v>
      </c>
      <c r="H15" s="185">
        <v>-0.27691013935607878</v>
      </c>
      <c r="I15" s="77">
        <v>17971</v>
      </c>
      <c r="J15" s="76">
        <v>0.18855116408389377</v>
      </c>
      <c r="K15" s="76">
        <v>-0.27269416002266378</v>
      </c>
      <c r="L15" s="78">
        <v>8324</v>
      </c>
      <c r="M15" s="77">
        <v>24709</v>
      </c>
    </row>
    <row r="16" spans="1:14" ht="36.75" customHeight="1">
      <c r="B16" s="169"/>
      <c r="C16" s="174" t="s">
        <v>69</v>
      </c>
      <c r="D16" s="58"/>
      <c r="E16" s="393">
        <v>27242</v>
      </c>
      <c r="F16" s="198">
        <v>28675</v>
      </c>
      <c r="G16" s="200">
        <v>5.2602598928125799E-2</v>
      </c>
      <c r="H16" s="209">
        <v>-9.250585480093676E-2</v>
      </c>
      <c r="I16" s="199">
        <v>86725</v>
      </c>
      <c r="J16" s="200">
        <v>0.90991595933313052</v>
      </c>
      <c r="K16" s="200">
        <v>-0.10860202896465243</v>
      </c>
      <c r="L16" s="201">
        <v>31598</v>
      </c>
      <c r="M16" s="199">
        <v>97291</v>
      </c>
    </row>
    <row r="17" spans="1:14" ht="36.75" customHeight="1">
      <c r="B17" s="35"/>
      <c r="C17" s="162" t="s">
        <v>70</v>
      </c>
      <c r="D17" s="36"/>
      <c r="E17" s="342">
        <v>2644</v>
      </c>
      <c r="F17" s="101">
        <v>2325</v>
      </c>
      <c r="G17" s="76">
        <v>-0.12065052950075639</v>
      </c>
      <c r="H17" s="185">
        <v>-0.19354838709677424</v>
      </c>
      <c r="I17" s="77">
        <v>7796</v>
      </c>
      <c r="J17" s="76">
        <v>8.1795385632298476E-2</v>
      </c>
      <c r="K17" s="76">
        <v>-9.9144904090593955E-2</v>
      </c>
      <c r="L17" s="78">
        <v>2883</v>
      </c>
      <c r="M17" s="77">
        <v>8654</v>
      </c>
    </row>
    <row r="18" spans="1:14" ht="36.75" customHeight="1">
      <c r="B18" s="170"/>
      <c r="C18" s="175" t="s">
        <v>71</v>
      </c>
      <c r="D18" s="336"/>
      <c r="E18" s="346">
        <v>29886</v>
      </c>
      <c r="F18" s="155">
        <v>31000</v>
      </c>
      <c r="G18" s="157">
        <v>3.7274978250686042E-2</v>
      </c>
      <c r="H18" s="188">
        <v>-0.1009541486615817</v>
      </c>
      <c r="I18" s="156">
        <v>94521</v>
      </c>
      <c r="J18" s="157">
        <v>0.99171134496542901</v>
      </c>
      <c r="K18" s="157">
        <v>-0.10782953419226959</v>
      </c>
      <c r="L18" s="158">
        <v>34481</v>
      </c>
      <c r="M18" s="156">
        <v>105945</v>
      </c>
    </row>
    <row r="19" spans="1:14" ht="36.75" customHeight="1">
      <c r="B19" s="35"/>
      <c r="C19" s="162" t="s">
        <v>72</v>
      </c>
      <c r="D19" s="36"/>
      <c r="E19" s="342">
        <v>135</v>
      </c>
      <c r="F19" s="101">
        <v>56</v>
      </c>
      <c r="G19" s="76">
        <v>-0.58518518518518525</v>
      </c>
      <c r="H19" s="185">
        <v>-0.43999999999999995</v>
      </c>
      <c r="I19" s="77">
        <v>235</v>
      </c>
      <c r="J19" s="76">
        <v>2.4656125735749283E-3</v>
      </c>
      <c r="K19" s="76">
        <v>-0.34540389972144847</v>
      </c>
      <c r="L19" s="78">
        <v>100</v>
      </c>
      <c r="M19" s="77">
        <v>359</v>
      </c>
    </row>
    <row r="20" spans="1:14" ht="36.75" customHeight="1">
      <c r="B20" s="35"/>
      <c r="C20" s="162" t="s">
        <v>73</v>
      </c>
      <c r="D20" s="36"/>
      <c r="E20" s="342">
        <v>167</v>
      </c>
      <c r="F20" s="101">
        <v>129</v>
      </c>
      <c r="G20" s="76">
        <v>-0.22754491017964074</v>
      </c>
      <c r="H20" s="185">
        <v>-0.1283783783783784</v>
      </c>
      <c r="I20" s="77">
        <v>555</v>
      </c>
      <c r="J20" s="76">
        <v>5.8230424609961072E-3</v>
      </c>
      <c r="K20" s="76">
        <v>-0.20714285714285718</v>
      </c>
      <c r="L20" s="78">
        <v>148</v>
      </c>
      <c r="M20" s="77">
        <v>700</v>
      </c>
    </row>
    <row r="21" spans="1:14" ht="36.75" customHeight="1">
      <c r="B21" s="170"/>
      <c r="C21" s="175" t="s">
        <v>74</v>
      </c>
      <c r="D21" s="336"/>
      <c r="E21" s="346">
        <v>302</v>
      </c>
      <c r="F21" s="155">
        <v>185</v>
      </c>
      <c r="G21" s="157">
        <v>-0.38741721854304634</v>
      </c>
      <c r="H21" s="188">
        <v>-0.25403225806451613</v>
      </c>
      <c r="I21" s="156">
        <v>790</v>
      </c>
      <c r="J21" s="157">
        <v>8.2886550345710359E-3</v>
      </c>
      <c r="K21" s="157">
        <v>-0.25401322001888571</v>
      </c>
      <c r="L21" s="158">
        <v>248</v>
      </c>
      <c r="M21" s="156">
        <v>1059</v>
      </c>
    </row>
    <row r="22" spans="1:14" ht="36.75" customHeight="1" thickBot="1">
      <c r="B22" s="160"/>
      <c r="C22" s="319" t="s">
        <v>137</v>
      </c>
      <c r="D22" s="329"/>
      <c r="E22" s="392">
        <v>30188</v>
      </c>
      <c r="F22" s="133">
        <v>31185</v>
      </c>
      <c r="G22" s="135">
        <v>3.3026368093282077E-2</v>
      </c>
      <c r="H22" s="190">
        <v>-0.10204728037087163</v>
      </c>
      <c r="I22" s="134">
        <v>95311</v>
      </c>
      <c r="J22" s="135">
        <v>1</v>
      </c>
      <c r="K22" s="135">
        <v>-0.10927628873686968</v>
      </c>
      <c r="L22" s="136">
        <v>34729</v>
      </c>
      <c r="M22" s="134">
        <v>107004</v>
      </c>
    </row>
    <row r="23" spans="1:14" s="167" customFormat="1" ht="15" customHeight="1" thickBot="1">
      <c r="A23" s="163"/>
      <c r="B23" s="164"/>
      <c r="C23" s="164"/>
      <c r="D23" s="165"/>
      <c r="E23" s="129"/>
      <c r="F23" s="129"/>
      <c r="G23" s="131"/>
      <c r="H23" s="166"/>
      <c r="I23" s="144"/>
      <c r="J23" s="166"/>
      <c r="K23" s="166"/>
      <c r="L23" s="129"/>
      <c r="M23" s="144"/>
      <c r="N23" s="119"/>
    </row>
    <row r="24" spans="1:14" ht="36.75" customHeight="1">
      <c r="B24" s="121" t="s">
        <v>78</v>
      </c>
      <c r="C24" s="121"/>
      <c r="D24" s="337"/>
      <c r="E24" s="394">
        <v>0.86570000000000003</v>
      </c>
      <c r="F24" s="269">
        <v>0.87064069064145955</v>
      </c>
      <c r="G24" s="396"/>
      <c r="H24" s="210">
        <v>-4.359309358540453E-3</v>
      </c>
      <c r="I24" s="267">
        <v>0.86689069331120361</v>
      </c>
      <c r="J24" s="180"/>
      <c r="K24" s="210">
        <v>-6.6093066887964458E-3</v>
      </c>
      <c r="L24" s="271">
        <v>0.875</v>
      </c>
      <c r="M24" s="267">
        <v>0.87350000000000005</v>
      </c>
    </row>
    <row r="25" spans="1:14" ht="36.75" customHeight="1" thickBot="1">
      <c r="B25" s="160" t="s">
        <v>79</v>
      </c>
      <c r="C25" s="160"/>
      <c r="D25" s="338"/>
      <c r="E25" s="395">
        <v>0.7319</v>
      </c>
      <c r="F25" s="270">
        <v>0.7430601965410909</v>
      </c>
      <c r="G25" s="197"/>
      <c r="H25" s="226">
        <v>9.8601965410909376E-3</v>
      </c>
      <c r="I25" s="268">
        <v>0.73571047359741448</v>
      </c>
      <c r="J25" s="173"/>
      <c r="K25" s="226">
        <v>8.1047359741448499E-4</v>
      </c>
      <c r="L25" s="272">
        <v>0.73319999999999996</v>
      </c>
      <c r="M25" s="268">
        <v>0.7349</v>
      </c>
    </row>
    <row r="26" spans="1:14" ht="15" customHeight="1"/>
    <row r="27" spans="1:14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4">
      <c r="C29" s="114"/>
      <c r="D29" s="114"/>
      <c r="E29" s="321"/>
      <c r="F29" s="321"/>
      <c r="I29" s="321"/>
      <c r="L29" s="321"/>
      <c r="M29" s="322"/>
    </row>
    <row r="30" spans="1:14">
      <c r="C30" s="114"/>
      <c r="D30" s="114"/>
      <c r="E30" s="321"/>
      <c r="F30" s="321"/>
      <c r="I30" s="321"/>
      <c r="L30" s="321"/>
      <c r="M30" s="321"/>
    </row>
    <row r="31" spans="1:14">
      <c r="D31" s="114"/>
      <c r="I31" s="323"/>
      <c r="M31" s="323"/>
    </row>
    <row r="32" spans="1:14">
      <c r="D32" s="114"/>
      <c r="I32" s="323"/>
      <c r="M32" s="323"/>
    </row>
    <row r="33" spans="4:13">
      <c r="D33" s="114"/>
      <c r="I33" s="323"/>
      <c r="M33" s="323"/>
    </row>
    <row r="34" spans="4:13">
      <c r="D34" s="114"/>
      <c r="I34" s="323"/>
      <c r="M34" s="323"/>
    </row>
    <row r="35" spans="4:13">
      <c r="D35" s="114"/>
      <c r="I35" s="323"/>
      <c r="M35" s="323"/>
    </row>
    <row r="36" spans="4:13">
      <c r="D36" s="114"/>
      <c r="I36" s="323"/>
      <c r="M36" s="323"/>
    </row>
    <row r="37" spans="4:13">
      <c r="D37" s="114"/>
      <c r="I37" s="323"/>
      <c r="M37" s="323"/>
    </row>
    <row r="38" spans="4:13">
      <c r="D38" s="114"/>
    </row>
    <row r="39" spans="4:13">
      <c r="D39" s="114"/>
      <c r="I39" s="323"/>
      <c r="M39" s="323"/>
    </row>
  </sheetData>
  <mergeCells count="8">
    <mergeCell ref="B5:D7"/>
    <mergeCell ref="F5:K5"/>
    <mergeCell ref="L5:M5"/>
    <mergeCell ref="F6:F7"/>
    <mergeCell ref="L6:L7"/>
    <mergeCell ref="I6:I7"/>
    <mergeCell ref="M6:M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7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118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497" t="s">
        <v>4</v>
      </c>
      <c r="C5" s="497"/>
      <c r="D5" s="498"/>
      <c r="E5" s="527" t="str">
        <f>'(2) Premium'!E5:E7</f>
        <v>25.2Q</v>
      </c>
      <c r="F5" s="504">
        <f>'[10](5) IS_Q'!E5</f>
        <v>2025</v>
      </c>
      <c r="G5" s="504"/>
      <c r="H5" s="504"/>
      <c r="I5" s="504"/>
      <c r="J5" s="504"/>
      <c r="K5" s="523">
        <f>'[10](5) IS_Q'!J5</f>
        <v>2024</v>
      </c>
      <c r="L5" s="524"/>
      <c r="M5" s="11"/>
    </row>
    <row r="6" spans="1:13" ht="15.95" customHeight="1">
      <c r="A6" s="8"/>
      <c r="B6" s="499"/>
      <c r="C6" s="499"/>
      <c r="D6" s="500"/>
      <c r="E6" s="528"/>
      <c r="F6" s="547" t="str">
        <f>'(2) Premium'!F6:F7</f>
        <v>25.3Q</v>
      </c>
      <c r="G6" s="44"/>
      <c r="H6" s="44"/>
      <c r="I6" s="539" t="str">
        <f>'(2) Premium'!I6:I7</f>
        <v>25.3Q
누계</v>
      </c>
      <c r="J6" s="45"/>
      <c r="K6" s="548" t="str">
        <f>'(2) Premium'!L6:L7</f>
        <v>24.3Q</v>
      </c>
      <c r="L6" s="532" t="str">
        <f>'(2) Premium'!M6:M7</f>
        <v>24.3Q
누계</v>
      </c>
      <c r="M6" s="11"/>
    </row>
    <row r="7" spans="1:13" ht="15.95" customHeight="1" thickBot="1">
      <c r="A7" s="17"/>
      <c r="B7" s="501"/>
      <c r="C7" s="501"/>
      <c r="D7" s="502"/>
      <c r="E7" s="529"/>
      <c r="F7" s="501"/>
      <c r="G7" s="46" t="s">
        <v>168</v>
      </c>
      <c r="H7" s="183" t="s">
        <v>169</v>
      </c>
      <c r="I7" s="540"/>
      <c r="J7" s="46" t="s">
        <v>35</v>
      </c>
      <c r="K7" s="549"/>
      <c r="L7" s="533"/>
      <c r="M7" s="11"/>
    </row>
    <row r="8" spans="1:13" ht="26.1" customHeight="1" thickTop="1">
      <c r="B8" s="550" t="s">
        <v>60</v>
      </c>
      <c r="C8" s="118" t="s">
        <v>54</v>
      </c>
      <c r="D8" s="328"/>
      <c r="E8" s="391">
        <v>268483.97799300001</v>
      </c>
      <c r="F8" s="125">
        <v>291379.62414600002</v>
      </c>
      <c r="G8" s="359">
        <v>8.5277513854465248E-2</v>
      </c>
      <c r="H8" s="189">
        <v>4.3925836639852056E-2</v>
      </c>
      <c r="I8" s="126">
        <v>833136.68413800001</v>
      </c>
      <c r="J8" s="127">
        <v>3.4742646403222111E-2</v>
      </c>
      <c r="K8" s="128">
        <v>279119.0848229999</v>
      </c>
      <c r="L8" s="126">
        <v>805163.18432799994</v>
      </c>
    </row>
    <row r="9" spans="1:13" ht="26.1" customHeight="1">
      <c r="B9" s="551"/>
      <c r="C9" s="62" t="s">
        <v>55</v>
      </c>
      <c r="D9" s="36"/>
      <c r="E9" s="341">
        <v>154366.12319300004</v>
      </c>
      <c r="F9" s="129">
        <v>173588.52548099996</v>
      </c>
      <c r="G9" s="364">
        <v>0.12452474604137498</v>
      </c>
      <c r="H9" s="184">
        <v>2.5660355301879045E-2</v>
      </c>
      <c r="I9" s="130">
        <v>468897.63086099998</v>
      </c>
      <c r="J9" s="131">
        <v>7.5092652172027652E-2</v>
      </c>
      <c r="K9" s="132">
        <v>169245.62267000001</v>
      </c>
      <c r="L9" s="130">
        <v>436146.25205900002</v>
      </c>
    </row>
    <row r="10" spans="1:13" ht="26.1" customHeight="1">
      <c r="B10" s="551"/>
      <c r="C10" s="62" t="s">
        <v>56</v>
      </c>
      <c r="D10" s="36"/>
      <c r="E10" s="341">
        <v>86484.551715000009</v>
      </c>
      <c r="F10" s="129">
        <v>82571.418599999975</v>
      </c>
      <c r="G10" s="364">
        <v>-4.5246613844924788E-2</v>
      </c>
      <c r="H10" s="184">
        <v>-4.2170723712571245E-3</v>
      </c>
      <c r="I10" s="130">
        <v>255474.13735199999</v>
      </c>
      <c r="J10" s="131">
        <v>2.3864830561598271E-2</v>
      </c>
      <c r="K10" s="132">
        <v>82921.102891999995</v>
      </c>
      <c r="L10" s="130">
        <v>249519.39916899998</v>
      </c>
    </row>
    <row r="11" spans="1:13" ht="26.1" customHeight="1" thickBot="1">
      <c r="B11" s="552"/>
      <c r="C11" s="120" t="s">
        <v>115</v>
      </c>
      <c r="D11" s="329"/>
      <c r="E11" s="392">
        <v>27633.303084999963</v>
      </c>
      <c r="F11" s="133">
        <v>35219.680065000081</v>
      </c>
      <c r="G11" s="401">
        <v>0.27453746505310805</v>
      </c>
      <c r="H11" s="190">
        <v>0.30673829789598495</v>
      </c>
      <c r="I11" s="134">
        <v>108764.91592500004</v>
      </c>
      <c r="J11" s="135">
        <v>-8.9814550113084368E-2</v>
      </c>
      <c r="K11" s="136">
        <v>26952.359260999889</v>
      </c>
      <c r="L11" s="134">
        <v>119497.53309999994</v>
      </c>
      <c r="M11" s="119"/>
    </row>
    <row r="12" spans="1:13" ht="26.1" customHeight="1">
      <c r="B12" s="553" t="s">
        <v>61</v>
      </c>
      <c r="C12" s="121" t="s">
        <v>104</v>
      </c>
      <c r="D12" s="330"/>
      <c r="E12" s="397">
        <v>239554.25532600001</v>
      </c>
      <c r="F12" s="137">
        <v>245727.370987</v>
      </c>
      <c r="G12" s="402">
        <v>2.5769175557325052E-2</v>
      </c>
      <c r="H12" s="191">
        <v>2.3361743126801393E-2</v>
      </c>
      <c r="I12" s="138">
        <v>719456.05027000001</v>
      </c>
      <c r="J12" s="139">
        <v>3.9090934700118929E-3</v>
      </c>
      <c r="K12" s="140">
        <v>240117.80060900003</v>
      </c>
      <c r="L12" s="138">
        <v>716654.58052900003</v>
      </c>
    </row>
    <row r="13" spans="1:13" ht="26.1" customHeight="1">
      <c r="B13" s="554"/>
      <c r="C13" s="62" t="s">
        <v>105</v>
      </c>
      <c r="D13" s="36"/>
      <c r="E13" s="341">
        <v>32839.248605000001</v>
      </c>
      <c r="F13" s="129">
        <v>36527.979033999996</v>
      </c>
      <c r="G13" s="364">
        <v>0.11232688279105019</v>
      </c>
      <c r="H13" s="184">
        <v>0.14021712351625415</v>
      </c>
      <c r="I13" s="130">
        <v>100198.43831899999</v>
      </c>
      <c r="J13" s="131">
        <v>1.674598476807132E-2</v>
      </c>
      <c r="K13" s="132">
        <v>32035.985323000001</v>
      </c>
      <c r="L13" s="130">
        <v>98548.152459000004</v>
      </c>
    </row>
    <row r="14" spans="1:13" ht="26.1" customHeight="1">
      <c r="B14" s="554"/>
      <c r="C14" s="62" t="s">
        <v>107</v>
      </c>
      <c r="D14" s="36"/>
      <c r="E14" s="341">
        <v>-41436.545412000283</v>
      </c>
      <c r="F14" s="129">
        <v>-67652.993424999469</v>
      </c>
      <c r="G14" s="364" t="s">
        <v>138</v>
      </c>
      <c r="H14" s="184" t="s">
        <v>138</v>
      </c>
      <c r="I14" s="130">
        <v>-212393.70304499968</v>
      </c>
      <c r="J14" s="131" t="s">
        <v>138</v>
      </c>
      <c r="K14" s="132">
        <v>-98471.940291999723</v>
      </c>
      <c r="L14" s="130">
        <v>-113855.78977299981</v>
      </c>
    </row>
    <row r="15" spans="1:13" ht="26.1" customHeight="1">
      <c r="B15" s="554"/>
      <c r="C15" s="35" t="s">
        <v>108</v>
      </c>
      <c r="D15" s="33"/>
      <c r="E15" s="342">
        <v>-39302.579276000324</v>
      </c>
      <c r="F15" s="101">
        <v>-90533.914059999428</v>
      </c>
      <c r="G15" s="360" t="s">
        <v>138</v>
      </c>
      <c r="H15" s="185" t="s">
        <v>138</v>
      </c>
      <c r="I15" s="77">
        <v>-234649.96778799966</v>
      </c>
      <c r="J15" s="76" t="s">
        <v>138</v>
      </c>
      <c r="K15" s="78">
        <v>-93286.082754999719</v>
      </c>
      <c r="L15" s="77">
        <v>-77696.97481499982</v>
      </c>
    </row>
    <row r="16" spans="1:13" ht="26.1" customHeight="1">
      <c r="B16" s="554"/>
      <c r="C16" s="35"/>
      <c r="D16" s="331" t="s">
        <v>57</v>
      </c>
      <c r="E16" s="343">
        <v>1358435.2423319998</v>
      </c>
      <c r="F16" s="100">
        <v>1435046.983515</v>
      </c>
      <c r="G16" s="361">
        <v>5.6397050662114978E-2</v>
      </c>
      <c r="H16" s="186">
        <v>0.13068542061954047</v>
      </c>
      <c r="I16" s="80">
        <v>4085613.4397499999</v>
      </c>
      <c r="J16" s="79">
        <v>8.4751334398587286E-2</v>
      </c>
      <c r="K16" s="81">
        <v>1269183.2381890002</v>
      </c>
      <c r="L16" s="80">
        <v>3766405.5440090001</v>
      </c>
    </row>
    <row r="17" spans="2:14" ht="26.1" customHeight="1">
      <c r="B17" s="554"/>
      <c r="C17" s="35"/>
      <c r="D17" s="332" t="s">
        <v>120</v>
      </c>
      <c r="E17" s="342">
        <v>1442216.6963560001</v>
      </c>
      <c r="F17" s="101">
        <v>1563807.8106169994</v>
      </c>
      <c r="G17" s="360">
        <v>8.4308491621418291E-2</v>
      </c>
      <c r="H17" s="185">
        <v>0.11009191944120356</v>
      </c>
      <c r="I17" s="202">
        <v>4455125.2976129996</v>
      </c>
      <c r="J17" s="76">
        <v>0.10421429959488493</v>
      </c>
      <c r="K17" s="78">
        <v>1408719.2089499999</v>
      </c>
      <c r="L17" s="202">
        <v>4034656.4061409999</v>
      </c>
    </row>
    <row r="18" spans="2:14" ht="26.1" customHeight="1">
      <c r="B18" s="554"/>
      <c r="C18" s="35"/>
      <c r="D18" s="207" t="s">
        <v>160</v>
      </c>
      <c r="E18" s="344">
        <v>-44478.874748000002</v>
      </c>
      <c r="F18" s="102">
        <v>-38226.913042</v>
      </c>
      <c r="G18" s="362" t="s">
        <v>138</v>
      </c>
      <c r="H18" s="187" t="s">
        <v>138</v>
      </c>
      <c r="I18" s="83">
        <v>-134861.890075</v>
      </c>
      <c r="J18" s="82" t="s">
        <v>138</v>
      </c>
      <c r="K18" s="84">
        <v>-46249.888005999994</v>
      </c>
      <c r="L18" s="83">
        <v>-190553.88731699999</v>
      </c>
      <c r="M18" s="119"/>
      <c r="N18" s="167"/>
    </row>
    <row r="19" spans="2:14" ht="26.1" customHeight="1">
      <c r="B19" s="554"/>
      <c r="C19" s="35" t="s">
        <v>109</v>
      </c>
      <c r="D19" s="36"/>
      <c r="E19" s="342">
        <v>-2133.9661359999582</v>
      </c>
      <c r="F19" s="101">
        <v>22880.920634999951</v>
      </c>
      <c r="G19" s="360" t="s">
        <v>138</v>
      </c>
      <c r="H19" s="185" t="s">
        <v>138</v>
      </c>
      <c r="I19" s="77">
        <v>22256.264742999985</v>
      </c>
      <c r="J19" s="76" t="s">
        <v>138</v>
      </c>
      <c r="K19" s="78">
        <v>-5185.8575370000017</v>
      </c>
      <c r="L19" s="77">
        <v>-36158.814957999988</v>
      </c>
    </row>
    <row r="20" spans="2:14" ht="26.1" customHeight="1">
      <c r="B20" s="554"/>
      <c r="C20" s="35"/>
      <c r="D20" s="331" t="s">
        <v>58</v>
      </c>
      <c r="E20" s="343">
        <v>168009.73730700003</v>
      </c>
      <c r="F20" s="100">
        <v>169266.23820699996</v>
      </c>
      <c r="G20" s="361">
        <v>7.4787385549204277E-3</v>
      </c>
      <c r="H20" s="186">
        <v>4.5915294826327946E-2</v>
      </c>
      <c r="I20" s="80">
        <v>504307.29802699998</v>
      </c>
      <c r="J20" s="79">
        <v>5.3306551235903221E-2</v>
      </c>
      <c r="K20" s="81">
        <v>161835.51291799999</v>
      </c>
      <c r="L20" s="80">
        <v>478784.92489700002</v>
      </c>
    </row>
    <row r="21" spans="2:14" ht="26.1" customHeight="1">
      <c r="B21" s="554"/>
      <c r="C21" s="35"/>
      <c r="D21" s="332" t="s">
        <v>59</v>
      </c>
      <c r="E21" s="342">
        <v>165415.83869199999</v>
      </c>
      <c r="F21" s="101">
        <v>150912.09716800001</v>
      </c>
      <c r="G21" s="360">
        <v>-8.7680488390265765E-2</v>
      </c>
      <c r="H21" s="185">
        <v>-6.5444777246905672E-2</v>
      </c>
      <c r="I21" s="77">
        <v>477522.012674</v>
      </c>
      <c r="J21" s="76">
        <v>-3.2303098930007379E-2</v>
      </c>
      <c r="K21" s="78">
        <v>161480.12818699999</v>
      </c>
      <c r="L21" s="77">
        <v>493462.37664500001</v>
      </c>
    </row>
    <row r="22" spans="2:14" ht="26.1" customHeight="1">
      <c r="B22" s="554"/>
      <c r="C22" s="35"/>
      <c r="D22" s="207" t="s">
        <v>77</v>
      </c>
      <c r="E22" s="344">
        <v>4727.8647510000001</v>
      </c>
      <c r="F22" s="102">
        <v>-4526.7795960000003</v>
      </c>
      <c r="G22" s="362" t="s">
        <v>138</v>
      </c>
      <c r="H22" s="187" t="s">
        <v>138</v>
      </c>
      <c r="I22" s="83">
        <v>4529.0206099999996</v>
      </c>
      <c r="J22" s="82">
        <v>-0.78916512114595916</v>
      </c>
      <c r="K22" s="84">
        <v>5541.242268</v>
      </c>
      <c r="L22" s="83">
        <v>21481.36321</v>
      </c>
    </row>
    <row r="23" spans="2:14" ht="26.1" customHeight="1">
      <c r="B23" s="554"/>
      <c r="C23" s="62" t="s">
        <v>76</v>
      </c>
      <c r="D23" s="36"/>
      <c r="E23" s="341">
        <v>753.60658100000023</v>
      </c>
      <c r="F23" s="129">
        <v>-568.69068600000014</v>
      </c>
      <c r="G23" s="364" t="s">
        <v>138</v>
      </c>
      <c r="H23" s="184" t="s">
        <v>138</v>
      </c>
      <c r="I23" s="130">
        <v>-2046.4649850000001</v>
      </c>
      <c r="J23" s="131" t="s">
        <v>138</v>
      </c>
      <c r="K23" s="132">
        <v>-1878.8706049999996</v>
      </c>
      <c r="L23" s="130">
        <v>-5826.7372489999998</v>
      </c>
    </row>
    <row r="24" spans="2:14" ht="26.1" customHeight="1">
      <c r="B24" s="554"/>
      <c r="C24" s="62" t="s">
        <v>161</v>
      </c>
      <c r="D24" s="36"/>
      <c r="E24" s="341">
        <v>32670.715491999996</v>
      </c>
      <c r="F24" s="129">
        <v>18508.918770000004</v>
      </c>
      <c r="G24" s="364">
        <v>-0.43347066352029417</v>
      </c>
      <c r="H24" s="184">
        <v>-0.17205634414904858</v>
      </c>
      <c r="I24" s="177">
        <v>84269.029850999999</v>
      </c>
      <c r="J24" s="131" t="s">
        <v>138</v>
      </c>
      <c r="K24" s="132">
        <v>22355.287874000001</v>
      </c>
      <c r="L24" s="177">
        <v>-201834.05295799999</v>
      </c>
    </row>
    <row r="25" spans="2:14" ht="26.1" customHeight="1">
      <c r="B25" s="554"/>
      <c r="C25" s="62" t="s">
        <v>75</v>
      </c>
      <c r="D25" s="36"/>
      <c r="E25" s="341">
        <v>14923.603415000001</v>
      </c>
      <c r="F25" s="129">
        <v>13981.108016999999</v>
      </c>
      <c r="G25" s="364">
        <v>-6.3154679991876628E-2</v>
      </c>
      <c r="H25" s="184">
        <v>0.85586565450986263</v>
      </c>
      <c r="I25" s="130">
        <v>40964.248323</v>
      </c>
      <c r="J25" s="131">
        <v>0.89222420167605265</v>
      </c>
      <c r="K25" s="132">
        <v>7533.4698840000001</v>
      </c>
      <c r="L25" s="130">
        <v>21648.728669</v>
      </c>
    </row>
    <row r="26" spans="2:14" ht="26.1" customHeight="1" thickBot="1">
      <c r="B26" s="555"/>
      <c r="C26" s="124" t="s">
        <v>115</v>
      </c>
      <c r="D26" s="333"/>
      <c r="E26" s="392">
        <v>184116.24619299977</v>
      </c>
      <c r="F26" s="133">
        <v>181543.63912300055</v>
      </c>
      <c r="G26" s="401">
        <v>-1.3972732570826318E-2</v>
      </c>
      <c r="H26" s="190">
        <v>0.27924913096372972</v>
      </c>
      <c r="I26" s="134">
        <v>479981.04238500039</v>
      </c>
      <c r="J26" s="135">
        <v>-0.45189218772521311</v>
      </c>
      <c r="K26" s="136">
        <v>141914.21727700031</v>
      </c>
      <c r="L26" s="141">
        <v>875705.53025500022</v>
      </c>
    </row>
    <row r="27" spans="2:14" ht="26.1" customHeight="1">
      <c r="B27" s="556" t="s">
        <v>62</v>
      </c>
      <c r="C27" s="123" t="s">
        <v>54</v>
      </c>
      <c r="D27" s="334"/>
      <c r="E27" s="397">
        <v>978327.18931300007</v>
      </c>
      <c r="F27" s="137">
        <v>972612.29987099976</v>
      </c>
      <c r="G27" s="402">
        <v>-5.8414909699212592E-3</v>
      </c>
      <c r="H27" s="191">
        <v>-6.9267329863262783E-2</v>
      </c>
      <c r="I27" s="138">
        <v>2932267.9939529998</v>
      </c>
      <c r="J27" s="139">
        <v>-6.794055858175807E-2</v>
      </c>
      <c r="K27" s="140">
        <v>1044996.4109760001</v>
      </c>
      <c r="L27" s="142">
        <v>3146009.64665</v>
      </c>
    </row>
    <row r="28" spans="2:14" ht="26.1" customHeight="1">
      <c r="B28" s="551"/>
      <c r="C28" s="62" t="s">
        <v>55</v>
      </c>
      <c r="D28" s="33"/>
      <c r="E28" s="341">
        <v>814565.99223199999</v>
      </c>
      <c r="F28" s="129">
        <v>883122.79663399979</v>
      </c>
      <c r="G28" s="364">
        <v>8.4163597616132568E-2</v>
      </c>
      <c r="H28" s="184">
        <v>1.4546093055781029E-2</v>
      </c>
      <c r="I28" s="130">
        <v>2506124.1512719998</v>
      </c>
      <c r="J28" s="131">
        <v>-1.5462935250534993E-2</v>
      </c>
      <c r="K28" s="132">
        <v>870460.99007099983</v>
      </c>
      <c r="L28" s="143">
        <v>2545484.8181969998</v>
      </c>
    </row>
    <row r="29" spans="2:14" ht="26.1" customHeight="1">
      <c r="B29" s="551"/>
      <c r="C29" s="62" t="s">
        <v>56</v>
      </c>
      <c r="D29" s="33"/>
      <c r="E29" s="398">
        <v>162848.52516900003</v>
      </c>
      <c r="F29" s="144">
        <v>144822.82532499998</v>
      </c>
      <c r="G29" s="364">
        <v>-0.11068997907898426</v>
      </c>
      <c r="H29" s="184">
        <v>-0.10254507823693948</v>
      </c>
      <c r="I29" s="130">
        <v>464883.63321900001</v>
      </c>
      <c r="J29" s="131">
        <v>-7.9189573282511305E-2</v>
      </c>
      <c r="K29" s="132">
        <v>161370.58454200003</v>
      </c>
      <c r="L29" s="143">
        <v>504863.56336800003</v>
      </c>
    </row>
    <row r="30" spans="2:14" ht="26.1" customHeight="1" thickBot="1">
      <c r="B30" s="552"/>
      <c r="C30" s="124" t="s">
        <v>115</v>
      </c>
      <c r="D30" s="38"/>
      <c r="E30" s="399">
        <v>912.67191200004891</v>
      </c>
      <c r="F30" s="145">
        <v>-55333.322088000015</v>
      </c>
      <c r="G30" s="401" t="s">
        <v>138</v>
      </c>
      <c r="H30" s="190" t="s">
        <v>138</v>
      </c>
      <c r="I30" s="134">
        <v>-38739.790538000001</v>
      </c>
      <c r="J30" s="135" t="s">
        <v>138</v>
      </c>
      <c r="K30" s="136">
        <v>13164.836363000271</v>
      </c>
      <c r="L30" s="141">
        <v>95661.265085000137</v>
      </c>
    </row>
    <row r="31" spans="2:14" ht="26.1" customHeight="1" thickBot="1">
      <c r="B31" s="557" t="s">
        <v>116</v>
      </c>
      <c r="C31" s="557"/>
      <c r="D31" s="558"/>
      <c r="E31" s="400">
        <v>212662.22118999978</v>
      </c>
      <c r="F31" s="146">
        <v>161429.99710000062</v>
      </c>
      <c r="G31" s="403">
        <v>-0.24090891086962984</v>
      </c>
      <c r="H31" s="192">
        <v>-0.11317505848402176</v>
      </c>
      <c r="I31" s="147">
        <v>550006.16777200042</v>
      </c>
      <c r="J31" s="148">
        <v>-0.49580699136203188</v>
      </c>
      <c r="K31" s="149">
        <v>182031.41290100047</v>
      </c>
      <c r="L31" s="150">
        <v>1090864.3284400003</v>
      </c>
    </row>
    <row r="32" spans="2:14" ht="15" customHeight="1">
      <c r="B32" s="114"/>
      <c r="C32" s="225"/>
      <c r="D32" s="225"/>
      <c r="E32" s="129"/>
      <c r="F32" s="129"/>
      <c r="G32" s="166"/>
      <c r="H32" s="166"/>
      <c r="I32" s="223"/>
      <c r="J32" s="166"/>
      <c r="K32" s="129"/>
      <c r="L32" s="224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4"/>
    </row>
    <row r="37" spans="1:13">
      <c r="D37" s="114"/>
    </row>
  </sheetData>
  <mergeCells count="12">
    <mergeCell ref="B8:B11"/>
    <mergeCell ref="B12:B26"/>
    <mergeCell ref="B27:B30"/>
    <mergeCell ref="B31:D31"/>
    <mergeCell ref="I6:I7"/>
    <mergeCell ref="E5:E7"/>
    <mergeCell ref="L6:L7"/>
    <mergeCell ref="B5:D7"/>
    <mergeCell ref="F5:J5"/>
    <mergeCell ref="K5:L5"/>
    <mergeCell ref="F6:F7"/>
    <mergeCell ref="K6:K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55"/>
  <sheetViews>
    <sheetView showGridLines="0" view="pageBreakPreview" zoomScale="70" zoomScaleNormal="100" zoomScaleSheetLayoutView="70" workbookViewId="0"/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4" ht="24.95" customHeight="1">
      <c r="A1" s="6"/>
      <c r="B1" s="7" t="s">
        <v>113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4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4" ht="15.95" customHeight="1">
      <c r="A5" s="6"/>
      <c r="B5" s="497" t="s">
        <v>4</v>
      </c>
      <c r="C5" s="498"/>
      <c r="D5" s="571" t="str">
        <f>'(6) BS'!D5:D6</f>
        <v>2025. 9월 말</v>
      </c>
      <c r="E5" s="497"/>
      <c r="F5" s="497"/>
      <c r="G5" s="29"/>
      <c r="H5" s="486"/>
      <c r="I5" s="569" t="str">
        <f>'(6) BS'!G5:G6</f>
        <v>2024. 12월 말</v>
      </c>
      <c r="J5" s="569"/>
      <c r="K5" s="42"/>
      <c r="L5" s="15"/>
    </row>
    <row r="6" spans="1:14" ht="15.95" customHeight="1" thickBot="1">
      <c r="A6" s="6"/>
      <c r="B6" s="501"/>
      <c r="C6" s="502"/>
      <c r="D6" s="526"/>
      <c r="E6" s="501"/>
      <c r="F6" s="501"/>
      <c r="G6" s="31" t="s">
        <v>2</v>
      </c>
      <c r="H6" s="487" t="s">
        <v>3</v>
      </c>
      <c r="I6" s="570"/>
      <c r="J6" s="570"/>
      <c r="K6" s="43" t="s">
        <v>2</v>
      </c>
      <c r="L6" s="15"/>
    </row>
    <row r="7" spans="1:14" ht="18.600000000000001" customHeight="1" thickTop="1" thickBot="1">
      <c r="A7" s="6"/>
      <c r="B7" s="422"/>
      <c r="C7" s="423" t="s">
        <v>149</v>
      </c>
      <c r="D7" s="572">
        <v>47382280.443942003</v>
      </c>
      <c r="E7" s="573"/>
      <c r="F7" s="574"/>
      <c r="G7" s="459">
        <f>D7/$D$7</f>
        <v>1</v>
      </c>
      <c r="H7" s="460">
        <f t="shared" ref="H7:H21" si="0">IF(D7*I7&gt;0,D7/I7-1,"")</f>
        <v>3.4838594984001769E-2</v>
      </c>
      <c r="I7" s="572">
        <v>45787121.463782005</v>
      </c>
      <c r="J7" s="574"/>
      <c r="K7" s="461">
        <f>I7/$I$7</f>
        <v>1</v>
      </c>
      <c r="L7" s="15"/>
      <c r="N7" s="488"/>
    </row>
    <row r="8" spans="1:14" ht="18.600000000000001" customHeight="1">
      <c r="A8" s="6"/>
      <c r="B8" s="424"/>
      <c r="C8" s="425" t="s">
        <v>150</v>
      </c>
      <c r="D8" s="575">
        <v>1251788.1525669999</v>
      </c>
      <c r="E8" s="576"/>
      <c r="F8" s="577"/>
      <c r="G8" s="462">
        <f t="shared" ref="G8:G21" si="1">D8/$D$7</f>
        <v>2.6418908943143651E-2</v>
      </c>
      <c r="H8" s="463">
        <f t="shared" si="0"/>
        <v>-0.40915311618768968</v>
      </c>
      <c r="I8" s="575">
        <v>2118633.7558220001</v>
      </c>
      <c r="J8" s="577"/>
      <c r="K8" s="464">
        <f t="shared" ref="K8:K21" si="2">I8/$I$7</f>
        <v>4.6271390034812669E-2</v>
      </c>
      <c r="L8" s="15"/>
      <c r="N8" s="488"/>
    </row>
    <row r="9" spans="1:14" ht="18.600000000000001" customHeight="1">
      <c r="A9" s="6"/>
      <c r="B9" s="426"/>
      <c r="C9" s="427" t="s">
        <v>151</v>
      </c>
      <c r="D9" s="559">
        <v>186403.77726599999</v>
      </c>
      <c r="E9" s="560"/>
      <c r="F9" s="561"/>
      <c r="G9" s="465">
        <f t="shared" si="1"/>
        <v>3.9340398038995696E-3</v>
      </c>
      <c r="H9" s="466">
        <f t="shared" si="0"/>
        <v>0.16882896531725167</v>
      </c>
      <c r="I9" s="559">
        <v>159479.087871</v>
      </c>
      <c r="J9" s="561"/>
      <c r="K9" s="467">
        <f t="shared" si="2"/>
        <v>3.4830555573830795E-3</v>
      </c>
      <c r="L9" s="15"/>
      <c r="N9" s="488"/>
    </row>
    <row r="10" spans="1:14" ht="18.600000000000001" customHeight="1">
      <c r="A10" s="6"/>
      <c r="B10" s="428"/>
      <c r="C10" s="429" t="s">
        <v>152</v>
      </c>
      <c r="D10" s="578">
        <v>20425488.317511</v>
      </c>
      <c r="E10" s="579"/>
      <c r="F10" s="580"/>
      <c r="G10" s="462">
        <f t="shared" si="1"/>
        <v>0.43107862530332208</v>
      </c>
      <c r="H10" s="463">
        <f t="shared" si="0"/>
        <v>0.16350550932907426</v>
      </c>
      <c r="I10" s="578">
        <v>17555128.148288</v>
      </c>
      <c r="J10" s="580"/>
      <c r="K10" s="464">
        <f t="shared" si="2"/>
        <v>0.38340755188496078</v>
      </c>
      <c r="L10" s="15"/>
      <c r="N10" s="488"/>
    </row>
    <row r="11" spans="1:14" ht="18.600000000000001" customHeight="1">
      <c r="A11" s="6"/>
      <c r="B11" s="430"/>
      <c r="C11" s="431" t="s">
        <v>153</v>
      </c>
      <c r="D11" s="581">
        <v>11689586.364879999</v>
      </c>
      <c r="E11" s="582"/>
      <c r="F11" s="583"/>
      <c r="G11" s="468">
        <f t="shared" si="1"/>
        <v>0.246707973009234</v>
      </c>
      <c r="H11" s="469">
        <f t="shared" si="0"/>
        <v>0.25843142759645454</v>
      </c>
      <c r="I11" s="581">
        <v>9289013.3769199997</v>
      </c>
      <c r="J11" s="583"/>
      <c r="K11" s="470">
        <f t="shared" si="2"/>
        <v>0.20287393223152686</v>
      </c>
      <c r="L11" s="15"/>
      <c r="N11" s="488"/>
    </row>
    <row r="12" spans="1:14" ht="18.600000000000001" customHeight="1">
      <c r="A12" s="6"/>
      <c r="B12" s="430"/>
      <c r="C12" s="431" t="s">
        <v>154</v>
      </c>
      <c r="D12" s="597">
        <v>6280035.9735399997</v>
      </c>
      <c r="E12" s="598"/>
      <c r="F12" s="599"/>
      <c r="G12" s="468">
        <f t="shared" si="1"/>
        <v>0.13253975778919955</v>
      </c>
      <c r="H12" s="469">
        <f t="shared" si="0"/>
        <v>9.5494735410531328E-2</v>
      </c>
      <c r="I12" s="581">
        <v>5732602.6046000002</v>
      </c>
      <c r="J12" s="583"/>
      <c r="K12" s="470">
        <f t="shared" si="2"/>
        <v>0.12520120115291669</v>
      </c>
      <c r="L12" s="15"/>
      <c r="N12" s="488"/>
    </row>
    <row r="13" spans="1:14" ht="18.600000000000001" customHeight="1">
      <c r="A13" s="6"/>
      <c r="B13" s="432"/>
      <c r="C13" s="433" t="s">
        <v>155</v>
      </c>
      <c r="D13" s="589">
        <v>2455865.9790909998</v>
      </c>
      <c r="E13" s="590"/>
      <c r="F13" s="591"/>
      <c r="G13" s="468">
        <f t="shared" si="1"/>
        <v>5.1830894504888508E-2</v>
      </c>
      <c r="H13" s="469">
        <f t="shared" si="0"/>
        <v>-3.0647647441951475E-2</v>
      </c>
      <c r="I13" s="584">
        <v>2533512.166768</v>
      </c>
      <c r="J13" s="585"/>
      <c r="K13" s="470">
        <f t="shared" si="2"/>
        <v>5.5332418500517205E-2</v>
      </c>
      <c r="L13" s="15"/>
      <c r="N13" s="488"/>
    </row>
    <row r="14" spans="1:14" ht="18.600000000000001" customHeight="1">
      <c r="A14" s="6"/>
      <c r="B14" s="430"/>
      <c r="C14" s="427" t="s">
        <v>156</v>
      </c>
      <c r="D14" s="592">
        <v>6791448.0825530002</v>
      </c>
      <c r="E14" s="593"/>
      <c r="F14" s="594"/>
      <c r="G14" s="471">
        <f t="shared" si="1"/>
        <v>0.14333307765944203</v>
      </c>
      <c r="H14" s="472">
        <f t="shared" si="0"/>
        <v>0.12388472698810027</v>
      </c>
      <c r="I14" s="562">
        <v>6042833.3257569997</v>
      </c>
      <c r="J14" s="563"/>
      <c r="K14" s="473">
        <f t="shared" si="2"/>
        <v>0.13197670289312532</v>
      </c>
      <c r="L14" s="15"/>
      <c r="N14" s="488"/>
    </row>
    <row r="15" spans="1:14" ht="18.600000000000001" customHeight="1">
      <c r="A15" s="6"/>
      <c r="B15" s="434"/>
      <c r="C15" s="429" t="s">
        <v>157</v>
      </c>
      <c r="D15" s="592">
        <v>6905087.0951469997</v>
      </c>
      <c r="E15" s="593"/>
      <c r="F15" s="594"/>
      <c r="G15" s="471">
        <f t="shared" si="1"/>
        <v>0.14573142175620718</v>
      </c>
      <c r="H15" s="472">
        <f t="shared" si="0"/>
        <v>-8.6657534194966024E-3</v>
      </c>
      <c r="I15" s="595">
        <v>6965447.9495339999</v>
      </c>
      <c r="J15" s="596"/>
      <c r="K15" s="473">
        <f t="shared" si="2"/>
        <v>0.15212679301195484</v>
      </c>
      <c r="L15" s="15"/>
      <c r="N15" s="488"/>
    </row>
    <row r="16" spans="1:14" ht="18.600000000000001" customHeight="1">
      <c r="A16" s="6"/>
      <c r="B16" s="430"/>
      <c r="C16" s="431" t="s">
        <v>158</v>
      </c>
      <c r="D16" s="597">
        <v>5113834.8131069997</v>
      </c>
      <c r="E16" s="598"/>
      <c r="F16" s="599"/>
      <c r="G16" s="468">
        <f t="shared" si="1"/>
        <v>0.10792715684415359</v>
      </c>
      <c r="H16" s="469">
        <f t="shared" si="0"/>
        <v>-1.9152643298860017E-2</v>
      </c>
      <c r="I16" s="581">
        <v>5213690.772748</v>
      </c>
      <c r="J16" s="583"/>
      <c r="K16" s="470">
        <f t="shared" si="2"/>
        <v>0.1138680617184479</v>
      </c>
      <c r="L16" s="15"/>
      <c r="N16" s="488"/>
    </row>
    <row r="17" spans="1:14" ht="18.600000000000001" customHeight="1">
      <c r="A17" s="6"/>
      <c r="B17" s="432"/>
      <c r="C17" s="433" t="s">
        <v>132</v>
      </c>
      <c r="D17" s="589">
        <v>1791252.28204</v>
      </c>
      <c r="E17" s="590"/>
      <c r="F17" s="591"/>
      <c r="G17" s="474">
        <f t="shared" si="1"/>
        <v>3.7804264912053596E-2</v>
      </c>
      <c r="H17" s="475">
        <f t="shared" si="0"/>
        <v>2.254599311901373E-2</v>
      </c>
      <c r="I17" s="584">
        <v>1751757.1767859999</v>
      </c>
      <c r="J17" s="585"/>
      <c r="K17" s="476">
        <f t="shared" si="2"/>
        <v>3.8258731293506938E-2</v>
      </c>
      <c r="L17" s="15"/>
      <c r="N17" s="488"/>
    </row>
    <row r="18" spans="1:14" ht="18.600000000000001" customHeight="1">
      <c r="A18" s="6"/>
      <c r="B18" s="424"/>
      <c r="C18" s="425" t="s">
        <v>146</v>
      </c>
      <c r="D18" s="586">
        <v>414545.16531200003</v>
      </c>
      <c r="E18" s="587"/>
      <c r="F18" s="588"/>
      <c r="G18" s="465">
        <f t="shared" si="1"/>
        <v>8.7489492153601297E-3</v>
      </c>
      <c r="H18" s="466">
        <f t="shared" si="0"/>
        <v>3.3020827490505056E-2</v>
      </c>
      <c r="I18" s="562">
        <v>401294.10199699999</v>
      </c>
      <c r="J18" s="563"/>
      <c r="K18" s="467">
        <f t="shared" si="2"/>
        <v>8.7643444088186893E-3</v>
      </c>
      <c r="L18" s="15"/>
      <c r="N18" s="488"/>
    </row>
    <row r="19" spans="1:14" ht="18.600000000000001" customHeight="1">
      <c r="A19" s="6"/>
      <c r="B19" s="435"/>
      <c r="C19" s="436" t="s">
        <v>147</v>
      </c>
      <c r="D19" s="559">
        <v>776059.18821199995</v>
      </c>
      <c r="E19" s="560"/>
      <c r="F19" s="561"/>
      <c r="G19" s="462">
        <f t="shared" si="1"/>
        <v>1.6378679559970862E-2</v>
      </c>
      <c r="H19" s="463">
        <f t="shared" si="0"/>
        <v>-0.27120221986368531</v>
      </c>
      <c r="I19" s="562">
        <v>1064848.4522919999</v>
      </c>
      <c r="J19" s="563"/>
      <c r="K19" s="464">
        <f t="shared" si="2"/>
        <v>2.3256505721468076E-2</v>
      </c>
      <c r="L19" s="15"/>
      <c r="N19" s="488"/>
    </row>
    <row r="20" spans="1:14" ht="18.600000000000001" customHeight="1">
      <c r="A20" s="6"/>
      <c r="B20" s="426"/>
      <c r="C20" s="427" t="s">
        <v>148</v>
      </c>
      <c r="D20" s="559">
        <v>9427337.5548069999</v>
      </c>
      <c r="E20" s="560"/>
      <c r="F20" s="561"/>
      <c r="G20" s="465">
        <f t="shared" si="1"/>
        <v>0.19896335648007671</v>
      </c>
      <c r="H20" s="466">
        <f t="shared" si="0"/>
        <v>-7.986091318442945E-2</v>
      </c>
      <c r="I20" s="562">
        <v>10245557.100973999</v>
      </c>
      <c r="J20" s="563"/>
      <c r="K20" s="467">
        <f t="shared" si="2"/>
        <v>0.22376504076759487</v>
      </c>
      <c r="L20" s="15"/>
      <c r="N20" s="488"/>
    </row>
    <row r="21" spans="1:14" ht="18.600000000000001" customHeight="1" thickBot="1">
      <c r="A21" s="6"/>
      <c r="B21" s="437"/>
      <c r="C21" s="438" t="s">
        <v>159</v>
      </c>
      <c r="D21" s="564">
        <v>1204123.110567</v>
      </c>
      <c r="E21" s="565"/>
      <c r="F21" s="566"/>
      <c r="G21" s="477">
        <f t="shared" si="1"/>
        <v>2.5412941278577728E-2</v>
      </c>
      <c r="H21" s="478">
        <f t="shared" si="0"/>
        <v>-2.4131973215507863E-2</v>
      </c>
      <c r="I21" s="567">
        <v>1233899.541247</v>
      </c>
      <c r="J21" s="568"/>
      <c r="K21" s="479">
        <f t="shared" si="2"/>
        <v>2.6948615719881514E-2</v>
      </c>
      <c r="L21" s="15"/>
      <c r="N21" s="488"/>
    </row>
    <row r="22" spans="1:14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4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4" ht="15.95" customHeight="1">
      <c r="A24" s="8"/>
      <c r="B24" s="497" t="s">
        <v>4</v>
      </c>
      <c r="C24" s="498"/>
      <c r="D24" s="527" t="str">
        <f>'(5) IS'!D5</f>
        <v>25.2Q</v>
      </c>
      <c r="E24" s="504">
        <f>'[10](5) IS_Q'!E5:I5</f>
        <v>2025</v>
      </c>
      <c r="F24" s="504"/>
      <c r="G24" s="504"/>
      <c r="H24" s="504"/>
      <c r="I24" s="504"/>
      <c r="J24" s="523">
        <f>'[10](5) IS_Q'!J5:K5</f>
        <v>2024</v>
      </c>
      <c r="K24" s="524"/>
      <c r="L24" s="11"/>
    </row>
    <row r="25" spans="1:14" ht="15.95" customHeight="1">
      <c r="A25" s="8"/>
      <c r="B25" s="499"/>
      <c r="C25" s="500"/>
      <c r="D25" s="528"/>
      <c r="E25" s="547" t="str">
        <f>'(5) IS'!E6</f>
        <v>25.3Q</v>
      </c>
      <c r="F25" s="44"/>
      <c r="G25" s="44"/>
      <c r="H25" s="539" t="str">
        <f>'(5) IS'!H6</f>
        <v>25.3Q
누계</v>
      </c>
      <c r="I25" s="45"/>
      <c r="J25" s="548" t="str">
        <f>'(5) IS'!J6</f>
        <v>24.3Q</v>
      </c>
      <c r="K25" s="532" t="str">
        <f>'(5) IS'!K6</f>
        <v>24.3Q
누계</v>
      </c>
      <c r="L25" s="11"/>
    </row>
    <row r="26" spans="1:14" ht="15.95" customHeight="1" thickBot="1">
      <c r="A26" s="17"/>
      <c r="B26" s="501"/>
      <c r="C26" s="502"/>
      <c r="D26" s="529"/>
      <c r="E26" s="501"/>
      <c r="F26" s="46" t="s">
        <v>167</v>
      </c>
      <c r="G26" s="183" t="s">
        <v>170</v>
      </c>
      <c r="H26" s="540"/>
      <c r="I26" s="46" t="s">
        <v>170</v>
      </c>
      <c r="J26" s="549"/>
      <c r="K26" s="533"/>
      <c r="L26" s="11"/>
    </row>
    <row r="27" spans="1:14" ht="18.600000000000001" customHeight="1" thickTop="1">
      <c r="A27" s="17"/>
      <c r="B27" s="94" t="s">
        <v>130</v>
      </c>
      <c r="C27" s="75"/>
      <c r="D27" s="404">
        <v>129460.04699199984</v>
      </c>
      <c r="E27" s="106">
        <v>89393.952968999511</v>
      </c>
      <c r="F27" s="416">
        <v>-0.30948616931582196</v>
      </c>
      <c r="G27" s="410">
        <v>-0.18098804389284062</v>
      </c>
      <c r="H27" s="107">
        <v>325833.42505299975</v>
      </c>
      <c r="I27" s="227">
        <v>4.0152043884629895E-2</v>
      </c>
      <c r="J27" s="108">
        <v>109148.53232899963</v>
      </c>
      <c r="K27" s="105">
        <v>313255.57351800008</v>
      </c>
      <c r="L27" s="11"/>
    </row>
    <row r="28" spans="1:14" ht="18.600000000000001" customHeight="1">
      <c r="B28" s="74" t="s">
        <v>93</v>
      </c>
      <c r="C28" s="33"/>
      <c r="D28" s="405">
        <v>1053474.8316799998</v>
      </c>
      <c r="E28" s="51">
        <v>606922.47156899958</v>
      </c>
      <c r="F28" s="22">
        <v>-0.42388517189240604</v>
      </c>
      <c r="G28" s="411">
        <v>2.1488410847666088</v>
      </c>
      <c r="H28" s="211">
        <v>2336760.4870389998</v>
      </c>
      <c r="I28" s="95">
        <v>0.21374164572340471</v>
      </c>
      <c r="J28" s="68">
        <v>192744.71312799974</v>
      </c>
      <c r="K28" s="211">
        <v>1925253.6116500001</v>
      </c>
    </row>
    <row r="29" spans="1:14" ht="18.600000000000001" customHeight="1">
      <c r="B29" s="74"/>
      <c r="C29" s="39" t="s">
        <v>110</v>
      </c>
      <c r="D29" s="406">
        <v>49852.541868999993</v>
      </c>
      <c r="E29" s="50">
        <v>14992.662166000009</v>
      </c>
      <c r="F29" s="417">
        <v>-0.69925982499755035</v>
      </c>
      <c r="G29" s="412">
        <v>-0.46658146122564959</v>
      </c>
      <c r="H29" s="71">
        <v>92357.632572000002</v>
      </c>
      <c r="I29" s="98">
        <v>0.29385435539585836</v>
      </c>
      <c r="J29" s="69">
        <v>28106.751220999999</v>
      </c>
      <c r="K29" s="71">
        <v>71381.784346</v>
      </c>
    </row>
    <row r="30" spans="1:14" ht="18.600000000000001" customHeight="1">
      <c r="B30" s="35"/>
      <c r="C30" s="96" t="s">
        <v>44</v>
      </c>
      <c r="D30" s="405">
        <v>414747.67106199998</v>
      </c>
      <c r="E30" s="51">
        <v>669915.81897999998</v>
      </c>
      <c r="F30" s="22">
        <v>0.6152370844292343</v>
      </c>
      <c r="G30" s="411">
        <v>0.60687529121016315</v>
      </c>
      <c r="H30" s="211">
        <v>1499399.9772729999</v>
      </c>
      <c r="I30" s="110">
        <v>0.13197230600909116</v>
      </c>
      <c r="J30" s="68">
        <v>416905.91836500005</v>
      </c>
      <c r="K30" s="211">
        <v>1324590.6894660001</v>
      </c>
    </row>
    <row r="31" spans="1:14" ht="18.600000000000001" customHeight="1">
      <c r="B31" s="35"/>
      <c r="C31" s="96" t="s">
        <v>41</v>
      </c>
      <c r="D31" s="405">
        <v>82203.950728999989</v>
      </c>
      <c r="E31" s="51">
        <v>55471.95782500002</v>
      </c>
      <c r="F31" s="22">
        <v>-0.32519109686256764</v>
      </c>
      <c r="G31" s="411">
        <v>1.0573211985039062</v>
      </c>
      <c r="H31" s="211">
        <v>236552.25120900001</v>
      </c>
      <c r="I31" s="95">
        <v>0.16982266477632457</v>
      </c>
      <c r="J31" s="68">
        <v>26963.197514</v>
      </c>
      <c r="K31" s="211">
        <v>202212.06028199999</v>
      </c>
    </row>
    <row r="32" spans="1:14" ht="18.600000000000001" customHeight="1">
      <c r="B32" s="35"/>
      <c r="C32" s="96" t="s">
        <v>42</v>
      </c>
      <c r="D32" s="405">
        <v>495272.64986899996</v>
      </c>
      <c r="E32" s="51">
        <v>-154021.94880599994</v>
      </c>
      <c r="F32" s="22" t="s">
        <v>138</v>
      </c>
      <c r="G32" s="411" t="s">
        <v>138</v>
      </c>
      <c r="H32" s="211">
        <v>464902.66729200003</v>
      </c>
      <c r="I32" s="110">
        <v>0.5528689754544478</v>
      </c>
      <c r="J32" s="68">
        <v>-287415.747011</v>
      </c>
      <c r="K32" s="211">
        <v>299383.06105700001</v>
      </c>
    </row>
    <row r="33" spans="1:12" ht="18.600000000000001" customHeight="1">
      <c r="B33" s="35"/>
      <c r="C33" s="55" t="s">
        <v>43</v>
      </c>
      <c r="D33" s="407">
        <v>11398.018151000026</v>
      </c>
      <c r="E33" s="52">
        <v>20563.981403999496</v>
      </c>
      <c r="F33" s="418">
        <v>0.80417166665024808</v>
      </c>
      <c r="G33" s="413">
        <v>1.5125233846095729</v>
      </c>
      <c r="H33" s="72">
        <v>43547.958692999557</v>
      </c>
      <c r="I33" s="97">
        <v>0.57292251467713418</v>
      </c>
      <c r="J33" s="70">
        <v>8184.5930389997084</v>
      </c>
      <c r="K33" s="72">
        <v>27686.016498999903</v>
      </c>
    </row>
    <row r="34" spans="1:12" ht="18.600000000000001" customHeight="1">
      <c r="B34" s="35" t="s">
        <v>94</v>
      </c>
      <c r="C34" s="33"/>
      <c r="D34" s="405">
        <v>924014.78468799999</v>
      </c>
      <c r="E34" s="51">
        <v>517528.51860000007</v>
      </c>
      <c r="F34" s="22">
        <v>-0.4399131624557856</v>
      </c>
      <c r="G34" s="411">
        <v>5.1908153417242024</v>
      </c>
      <c r="H34" s="211">
        <v>2010927.061986</v>
      </c>
      <c r="I34" s="110">
        <v>0.24747488174134702</v>
      </c>
      <c r="J34" s="68">
        <v>83596.180799000111</v>
      </c>
      <c r="K34" s="211">
        <v>1611998.038132</v>
      </c>
    </row>
    <row r="35" spans="1:12" ht="18.600000000000001" customHeight="1">
      <c r="B35" s="35"/>
      <c r="C35" s="39" t="s">
        <v>111</v>
      </c>
      <c r="D35" s="406">
        <v>236752.736397</v>
      </c>
      <c r="E35" s="50">
        <v>217142.12682299997</v>
      </c>
      <c r="F35" s="417">
        <v>-8.283160681664048E-2</v>
      </c>
      <c r="G35" s="412">
        <v>-3.1039588397243967E-2</v>
      </c>
      <c r="H35" s="71">
        <v>691442.03181199997</v>
      </c>
      <c r="I35" s="109">
        <v>4.7913121808615955E-3</v>
      </c>
      <c r="J35" s="69">
        <v>224098.03767299996</v>
      </c>
      <c r="K35" s="71">
        <v>688144.91469999996</v>
      </c>
    </row>
    <row r="36" spans="1:12" ht="18.600000000000001" customHeight="1">
      <c r="B36" s="35"/>
      <c r="C36" s="96" t="s">
        <v>46</v>
      </c>
      <c r="D36" s="405">
        <v>65887.126537999982</v>
      </c>
      <c r="E36" s="51">
        <v>319718.96525200002</v>
      </c>
      <c r="F36" s="22">
        <v>3.8525255547091453</v>
      </c>
      <c r="G36" s="411">
        <v>7.2646342649956033</v>
      </c>
      <c r="H36" s="211">
        <v>479553.45320300001</v>
      </c>
      <c r="I36" s="95">
        <v>0.39412187678153643</v>
      </c>
      <c r="J36" s="68">
        <v>38685.192230000044</v>
      </c>
      <c r="K36" s="211">
        <v>343982.44600400003</v>
      </c>
    </row>
    <row r="37" spans="1:12" ht="18.600000000000001" customHeight="1">
      <c r="B37" s="35"/>
      <c r="C37" s="96" t="s">
        <v>42</v>
      </c>
      <c r="D37" s="405">
        <v>526669.29477000004</v>
      </c>
      <c r="E37" s="51">
        <v>-114118.29805700004</v>
      </c>
      <c r="F37" s="22" t="s">
        <v>138</v>
      </c>
      <c r="G37" s="411" t="s">
        <v>138</v>
      </c>
      <c r="H37" s="211">
        <v>568062.13299800002</v>
      </c>
      <c r="I37" s="110">
        <v>0.49972319110587038</v>
      </c>
      <c r="J37" s="68">
        <v>-248161.28951299994</v>
      </c>
      <c r="K37" s="211">
        <v>378777.98807600001</v>
      </c>
    </row>
    <row r="38" spans="1:12" ht="18.600000000000001" customHeight="1">
      <c r="B38" s="35"/>
      <c r="C38" s="96" t="s">
        <v>45</v>
      </c>
      <c r="D38" s="405">
        <v>2919.3888099999999</v>
      </c>
      <c r="E38" s="51">
        <v>2447.8666670000002</v>
      </c>
      <c r="F38" s="22">
        <v>-0.16151399271822231</v>
      </c>
      <c r="G38" s="411">
        <v>0.14903162282292381</v>
      </c>
      <c r="H38" s="211">
        <v>7507.0513559999999</v>
      </c>
      <c r="I38" s="95">
        <v>0.15331189668161493</v>
      </c>
      <c r="J38" s="68">
        <v>2130.3736280000003</v>
      </c>
      <c r="K38" s="211">
        <v>6509.1250490000002</v>
      </c>
    </row>
    <row r="39" spans="1:12" ht="18.600000000000001" customHeight="1">
      <c r="B39" s="57"/>
      <c r="C39" s="111" t="s">
        <v>43</v>
      </c>
      <c r="D39" s="408">
        <v>91786.238172999932</v>
      </c>
      <c r="E39" s="112">
        <v>92337.857915000059</v>
      </c>
      <c r="F39" s="419">
        <v>6.009830590947951E-3</v>
      </c>
      <c r="G39" s="414">
        <v>0.38139611548095709</v>
      </c>
      <c r="H39" s="339">
        <v>264362.39261700003</v>
      </c>
      <c r="I39" s="113">
        <v>0.35860597252367343</v>
      </c>
      <c r="J39" s="73">
        <v>66843.866781000048</v>
      </c>
      <c r="K39" s="339">
        <v>194583.56430299999</v>
      </c>
    </row>
    <row r="40" spans="1:12" ht="18.600000000000001" customHeight="1">
      <c r="B40" s="194" t="s">
        <v>131</v>
      </c>
      <c r="C40" s="33"/>
      <c r="D40" s="405">
        <v>316360.24151999998</v>
      </c>
      <c r="E40" s="51">
        <v>291543.41762599966</v>
      </c>
      <c r="F40" s="22">
        <v>-7.8444825350885372E-2</v>
      </c>
      <c r="G40" s="411">
        <v>-4.4557938093155336E-2</v>
      </c>
      <c r="H40" s="211">
        <v>924917.82429299969</v>
      </c>
      <c r="I40" s="95">
        <v>-5.4847064448958482E-3</v>
      </c>
      <c r="J40" s="68">
        <v>305139.8187810001</v>
      </c>
      <c r="K40" s="211">
        <v>930018.7038720001</v>
      </c>
    </row>
    <row r="41" spans="1:12" ht="18.600000000000001" customHeight="1" thickBot="1">
      <c r="B41" s="61"/>
      <c r="C41" s="212" t="s">
        <v>129</v>
      </c>
      <c r="D41" s="409">
        <v>2.6866874778847593E-2</v>
      </c>
      <c r="E41" s="213">
        <v>2.47450675321076E-2</v>
      </c>
      <c r="F41" s="420">
        <v>-2.1218072467399929E-3</v>
      </c>
      <c r="G41" s="415">
        <v>-3.4587921974807215E-3</v>
      </c>
      <c r="H41" s="214">
        <v>2.6738157364696275E-2</v>
      </c>
      <c r="I41" s="215">
        <v>-2.5721424357124413E-3</v>
      </c>
      <c r="J41" s="216">
        <v>2.8203859729588322E-2</v>
      </c>
      <c r="K41" s="214">
        <v>2.9310299800408716E-2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4"/>
      <c r="E48" s="324"/>
      <c r="F48" s="324"/>
      <c r="H48" s="324"/>
      <c r="J48" s="324"/>
      <c r="K48" s="324"/>
    </row>
    <row r="50" spans="3:11">
      <c r="C50" s="6"/>
      <c r="D50" s="325"/>
      <c r="E50" s="325"/>
      <c r="F50" s="325"/>
      <c r="H50" s="325"/>
      <c r="J50" s="325"/>
      <c r="K50" s="325"/>
    </row>
    <row r="51" spans="3:11">
      <c r="C51" s="6"/>
      <c r="D51" s="325"/>
      <c r="E51" s="325"/>
      <c r="F51" s="325"/>
      <c r="H51" s="325"/>
      <c r="J51" s="325"/>
      <c r="K51" s="325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1"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  <mergeCell ref="D17:F17"/>
    <mergeCell ref="I17:J17"/>
    <mergeCell ref="D18:F18"/>
    <mergeCell ref="I18:J18"/>
    <mergeCell ref="D13:F13"/>
    <mergeCell ref="I13:J13"/>
    <mergeCell ref="D9:F9"/>
    <mergeCell ref="I9:J9"/>
    <mergeCell ref="D10:F10"/>
    <mergeCell ref="I10:J10"/>
    <mergeCell ref="D11:F11"/>
    <mergeCell ref="I11:J11"/>
    <mergeCell ref="I5:J6"/>
    <mergeCell ref="D5:F6"/>
    <mergeCell ref="D7:F7"/>
    <mergeCell ref="I7:J7"/>
    <mergeCell ref="D8:F8"/>
    <mergeCell ref="I8:J8"/>
    <mergeCell ref="E24:I24"/>
    <mergeCell ref="J24:K24"/>
    <mergeCell ref="D20:F20"/>
    <mergeCell ref="I20:J20"/>
    <mergeCell ref="D21:F21"/>
    <mergeCell ref="I21:J21"/>
    <mergeCell ref="D24:D26"/>
    <mergeCell ref="K25:K26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6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2" width="10.625" style="13" customWidth="1"/>
    <col min="13" max="16384" width="9" style="13"/>
  </cols>
  <sheetData>
    <row r="1" spans="1:12" ht="24.95" customHeight="1">
      <c r="A1" s="6"/>
      <c r="B1" s="7" t="s">
        <v>80</v>
      </c>
      <c r="C1" s="7"/>
      <c r="D1" s="8"/>
      <c r="E1" s="9"/>
      <c r="F1" s="9"/>
      <c r="G1" s="10"/>
      <c r="H1" s="8"/>
      <c r="I1" s="10"/>
      <c r="J1" s="11"/>
      <c r="K1" s="8"/>
    </row>
    <row r="2" spans="1:12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49"/>
    </row>
    <row r="3" spans="1:12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5"/>
    </row>
    <row r="4" spans="1:12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83</v>
      </c>
    </row>
    <row r="5" spans="1:12" ht="15.95" customHeight="1">
      <c r="A5" s="8"/>
      <c r="B5" s="497" t="s">
        <v>4</v>
      </c>
      <c r="C5" s="498"/>
      <c r="D5" s="527" t="s">
        <v>176</v>
      </c>
      <c r="E5" s="504">
        <v>2025</v>
      </c>
      <c r="F5" s="504"/>
      <c r="G5" s="504"/>
      <c r="H5" s="504"/>
      <c r="I5" s="504"/>
      <c r="J5" s="523">
        <v>2024</v>
      </c>
      <c r="K5" s="524"/>
      <c r="L5" s="11"/>
    </row>
    <row r="6" spans="1:12" ht="15.95" customHeight="1">
      <c r="A6" s="8"/>
      <c r="B6" s="499"/>
      <c r="C6" s="500"/>
      <c r="D6" s="528"/>
      <c r="E6" s="547" t="s">
        <v>177</v>
      </c>
      <c r="F6" s="44"/>
      <c r="G6" s="44"/>
      <c r="H6" s="600" t="s">
        <v>178</v>
      </c>
      <c r="I6" s="45"/>
      <c r="J6" s="548" t="s">
        <v>179</v>
      </c>
      <c r="K6" s="601" t="s">
        <v>180</v>
      </c>
      <c r="L6" s="11"/>
    </row>
    <row r="7" spans="1:12" ht="15.95" customHeight="1" thickBot="1">
      <c r="A7" s="17"/>
      <c r="B7" s="501"/>
      <c r="C7" s="502"/>
      <c r="D7" s="529"/>
      <c r="E7" s="501"/>
      <c r="F7" s="46" t="s">
        <v>171</v>
      </c>
      <c r="G7" s="183" t="s">
        <v>170</v>
      </c>
      <c r="H7" s="540"/>
      <c r="I7" s="46" t="s">
        <v>172</v>
      </c>
      <c r="J7" s="549"/>
      <c r="K7" s="533"/>
      <c r="L7" s="11"/>
    </row>
    <row r="8" spans="1:12" ht="26.1" customHeight="1" thickTop="1">
      <c r="B8" s="32" t="s">
        <v>32</v>
      </c>
      <c r="C8" s="152"/>
      <c r="D8" s="341">
        <v>212662.22118999972</v>
      </c>
      <c r="E8" s="153">
        <v>161429.99709999899</v>
      </c>
      <c r="F8" s="359">
        <v>-0.24090891086963728</v>
      </c>
      <c r="G8" s="350">
        <v>-0.11317505848402765</v>
      </c>
      <c r="H8" s="130">
        <v>550006.16777199786</v>
      </c>
      <c r="I8" s="127">
        <v>-0.49580699136203366</v>
      </c>
      <c r="J8" s="132">
        <v>182031.41290099983</v>
      </c>
      <c r="K8" s="130">
        <v>1090864.3284399991</v>
      </c>
      <c r="L8" s="12"/>
    </row>
    <row r="9" spans="1:12" ht="26.1" customHeight="1">
      <c r="B9" s="35" t="s">
        <v>36</v>
      </c>
      <c r="C9" s="33"/>
      <c r="D9" s="342">
        <v>3508285.9965269999</v>
      </c>
      <c r="E9" s="99">
        <v>3609167.6378989997</v>
      </c>
      <c r="F9" s="360">
        <v>2.8755250134073096E-2</v>
      </c>
      <c r="G9" s="351">
        <v>4.3567747098593568E-2</v>
      </c>
      <c r="H9" s="77">
        <v>10550087.493908999</v>
      </c>
      <c r="I9" s="76">
        <v>3.1216929043994757E-2</v>
      </c>
      <c r="J9" s="78">
        <v>3458489.0611399999</v>
      </c>
      <c r="K9" s="77">
        <v>10230715.959725</v>
      </c>
      <c r="L9" s="12"/>
    </row>
    <row r="10" spans="1:12" ht="26.1" customHeight="1">
      <c r="B10" s="34"/>
      <c r="C10" s="39" t="s">
        <v>97</v>
      </c>
      <c r="D10" s="343">
        <v>1987217.9832509998</v>
      </c>
      <c r="E10" s="100">
        <v>2086752.19227</v>
      </c>
      <c r="F10" s="361">
        <v>5.0087212302782458E-2</v>
      </c>
      <c r="G10" s="352">
        <v>0.10787545908284124</v>
      </c>
      <c r="H10" s="80">
        <v>6003109.9150609998</v>
      </c>
      <c r="I10" s="79">
        <v>8.0040114256751727E-2</v>
      </c>
      <c r="J10" s="81">
        <v>1883562.0693299999</v>
      </c>
      <c r="K10" s="80">
        <v>5558228.6581939999</v>
      </c>
      <c r="L10" s="12"/>
    </row>
    <row r="11" spans="1:12" ht="26.1" customHeight="1">
      <c r="B11" s="35"/>
      <c r="C11" s="207" t="s">
        <v>102</v>
      </c>
      <c r="D11" s="344">
        <v>1521068.013276</v>
      </c>
      <c r="E11" s="102">
        <v>1522415.4456289997</v>
      </c>
      <c r="F11" s="362">
        <v>8.8584622202247942E-4</v>
      </c>
      <c r="G11" s="353">
        <v>-3.3342209800246603E-2</v>
      </c>
      <c r="H11" s="83">
        <v>4546977.5788479997</v>
      </c>
      <c r="I11" s="82">
        <v>-2.6861436871508548E-2</v>
      </c>
      <c r="J11" s="84">
        <v>1574926.99181</v>
      </c>
      <c r="K11" s="83">
        <v>4672487.3015310001</v>
      </c>
      <c r="L11" s="12"/>
    </row>
    <row r="12" spans="1:12" ht="26.1" customHeight="1">
      <c r="B12" s="35" t="s">
        <v>37</v>
      </c>
      <c r="C12" s="33"/>
      <c r="D12" s="342">
        <v>3300086.5303020002</v>
      </c>
      <c r="E12" s="99">
        <v>3225549.0623670006</v>
      </c>
      <c r="F12" s="360">
        <v>-2.2586519247475123E-2</v>
      </c>
      <c r="G12" s="351">
        <v>4.4376864106951075E-2</v>
      </c>
      <c r="H12" s="77">
        <v>9594276.3632390015</v>
      </c>
      <c r="I12" s="76">
        <v>0.11410343679968182</v>
      </c>
      <c r="J12" s="78">
        <v>3088491.4949980001</v>
      </c>
      <c r="K12" s="77">
        <v>8611656.7334170006</v>
      </c>
      <c r="L12" s="12"/>
    </row>
    <row r="13" spans="1:12" ht="26.1" customHeight="1">
      <c r="B13" s="34"/>
      <c r="C13" s="39" t="s">
        <v>97</v>
      </c>
      <c r="D13" s="343">
        <v>1784293.35408</v>
      </c>
      <c r="E13" s="100">
        <v>1887314.2228230005</v>
      </c>
      <c r="F13" s="361">
        <v>5.7737629581722683E-2</v>
      </c>
      <c r="G13" s="352">
        <v>9.2988894185409565E-2</v>
      </c>
      <c r="H13" s="80">
        <v>5464149.8514790004</v>
      </c>
      <c r="I13" s="79">
        <v>0.17738515379723063</v>
      </c>
      <c r="J13" s="81">
        <v>1726746.0198940001</v>
      </c>
      <c r="K13" s="80">
        <v>4640919.6122920001</v>
      </c>
      <c r="L13" s="12"/>
    </row>
    <row r="14" spans="1:12" ht="26.1" customHeight="1">
      <c r="B14" s="35"/>
      <c r="C14" s="207" t="s">
        <v>98</v>
      </c>
      <c r="D14" s="344">
        <v>1515793.176222</v>
      </c>
      <c r="E14" s="102">
        <v>1338234.8395440001</v>
      </c>
      <c r="F14" s="362">
        <v>-0.11713889431838631</v>
      </c>
      <c r="G14" s="353">
        <v>-1.7265073385468233E-2</v>
      </c>
      <c r="H14" s="83">
        <v>4130126.5117600001</v>
      </c>
      <c r="I14" s="82">
        <v>4.0141008022672064E-2</v>
      </c>
      <c r="J14" s="84">
        <v>1361745.475104</v>
      </c>
      <c r="K14" s="83">
        <v>3970737.1211250001</v>
      </c>
      <c r="L14" s="12"/>
    </row>
    <row r="15" spans="1:12" ht="26.1" customHeight="1">
      <c r="B15" s="35" t="s">
        <v>38</v>
      </c>
      <c r="C15" s="36"/>
      <c r="D15" s="342">
        <v>313797.33448700001</v>
      </c>
      <c r="E15" s="99">
        <v>70336.827064999947</v>
      </c>
      <c r="F15" s="360">
        <v>-0.77585269428758052</v>
      </c>
      <c r="G15" s="351">
        <v>-0.20020722557906334</v>
      </c>
      <c r="H15" s="77">
        <v>478043.030295</v>
      </c>
      <c r="I15" s="76">
        <v>0.80765499883579883</v>
      </c>
      <c r="J15" s="78">
        <v>87943.814090999993</v>
      </c>
      <c r="K15" s="77">
        <v>264454.79397499998</v>
      </c>
      <c r="L15" s="12"/>
    </row>
    <row r="16" spans="1:12" ht="26.1" customHeight="1">
      <c r="B16" s="34"/>
      <c r="C16" s="39" t="s">
        <v>99</v>
      </c>
      <c r="D16" s="343">
        <v>2104.5005260000003</v>
      </c>
      <c r="E16" s="100">
        <v>5220.437179999999</v>
      </c>
      <c r="F16" s="361">
        <v>1.4806062604899526</v>
      </c>
      <c r="G16" s="352">
        <v>0.62880504826077166</v>
      </c>
      <c r="H16" s="80">
        <v>7376.8742009999996</v>
      </c>
      <c r="I16" s="79">
        <v>-0.38963863517672082</v>
      </c>
      <c r="J16" s="81">
        <v>3205.0718319999996</v>
      </c>
      <c r="K16" s="80">
        <v>12086.076587</v>
      </c>
      <c r="L16" s="12"/>
    </row>
    <row r="17" spans="2:12" ht="26.1" customHeight="1">
      <c r="B17" s="35"/>
      <c r="C17" s="207" t="s">
        <v>98</v>
      </c>
      <c r="D17" s="344">
        <v>311692.83396100003</v>
      </c>
      <c r="E17" s="102">
        <v>65116.389884999953</v>
      </c>
      <c r="F17" s="362">
        <v>-0.79108794688187312</v>
      </c>
      <c r="G17" s="353">
        <v>-0.23156294099840702</v>
      </c>
      <c r="H17" s="83">
        <v>470666.15609399998</v>
      </c>
      <c r="I17" s="82">
        <v>0.86499404904603261</v>
      </c>
      <c r="J17" s="84">
        <v>84738.742258999991</v>
      </c>
      <c r="K17" s="83">
        <v>252368.71738799999</v>
      </c>
      <c r="L17" s="12"/>
    </row>
    <row r="18" spans="2:12" ht="26.1" customHeight="1">
      <c r="B18" s="35" t="s">
        <v>39</v>
      </c>
      <c r="C18" s="33"/>
      <c r="D18" s="342">
        <v>284064.99291299994</v>
      </c>
      <c r="E18" s="99">
        <v>267648.88873200008</v>
      </c>
      <c r="F18" s="360">
        <v>-5.7789958602986302E-2</v>
      </c>
      <c r="G18" s="351">
        <v>2.3819541402412936E-2</v>
      </c>
      <c r="H18" s="77">
        <v>810728.48100000003</v>
      </c>
      <c r="I18" s="76">
        <v>7.71291127656204E-2</v>
      </c>
      <c r="J18" s="78">
        <v>261421.93805499998</v>
      </c>
      <c r="K18" s="77">
        <v>752675.30270200002</v>
      </c>
      <c r="L18" s="12"/>
    </row>
    <row r="19" spans="2:12" ht="26.1" customHeight="1">
      <c r="B19" s="34"/>
      <c r="C19" s="39" t="s">
        <v>100</v>
      </c>
      <c r="D19" s="343">
        <v>7234.700738999999</v>
      </c>
      <c r="E19" s="100">
        <v>8633.2902809999996</v>
      </c>
      <c r="F19" s="361">
        <v>0.19331684784978642</v>
      </c>
      <c r="G19" s="352">
        <v>9.5303531770396077E-2</v>
      </c>
      <c r="H19" s="80">
        <v>23084.072253999999</v>
      </c>
      <c r="I19" s="79">
        <v>6.6172083547939353E-2</v>
      </c>
      <c r="J19" s="81">
        <v>7882.0984599999992</v>
      </c>
      <c r="K19" s="80">
        <v>21651.356859</v>
      </c>
      <c r="L19" s="12"/>
    </row>
    <row r="20" spans="2:12" ht="26.1" customHeight="1">
      <c r="B20" s="35"/>
      <c r="C20" s="207" t="s">
        <v>101</v>
      </c>
      <c r="D20" s="344">
        <v>276830.29217399994</v>
      </c>
      <c r="E20" s="102">
        <v>259015.59845100006</v>
      </c>
      <c r="F20" s="362">
        <v>-6.4352400104402463E-2</v>
      </c>
      <c r="G20" s="353">
        <v>2.1597232469449335E-2</v>
      </c>
      <c r="H20" s="83">
        <v>787644.40874600003</v>
      </c>
      <c r="I20" s="82">
        <v>7.7453636402712744E-2</v>
      </c>
      <c r="J20" s="84">
        <v>253539.83959499997</v>
      </c>
      <c r="K20" s="83">
        <v>731023.94584299996</v>
      </c>
      <c r="L20" s="12"/>
    </row>
    <row r="21" spans="2:12" ht="26.1" customHeight="1">
      <c r="B21" s="57" t="s">
        <v>40</v>
      </c>
      <c r="C21" s="58"/>
      <c r="D21" s="345">
        <v>25269.586609000002</v>
      </c>
      <c r="E21" s="103">
        <v>24876.516765</v>
      </c>
      <c r="F21" s="363">
        <v>-1.5555056364080166E-2</v>
      </c>
      <c r="G21" s="354">
        <v>0.71703937708711729</v>
      </c>
      <c r="H21" s="86">
        <v>73119.512193000002</v>
      </c>
      <c r="I21" s="85">
        <v>0.82915896313233439</v>
      </c>
      <c r="J21" s="87">
        <v>14488.029277000001</v>
      </c>
      <c r="K21" s="86">
        <v>39974.389141</v>
      </c>
      <c r="L21" s="12"/>
    </row>
    <row r="22" spans="2:12" ht="26.1" customHeight="1">
      <c r="B22" s="32" t="s">
        <v>33</v>
      </c>
      <c r="C22" s="152"/>
      <c r="D22" s="341">
        <v>129460.04699199984</v>
      </c>
      <c r="E22" s="153">
        <v>89393.952968999743</v>
      </c>
      <c r="F22" s="364">
        <v>-0.30948616931582018</v>
      </c>
      <c r="G22" s="355">
        <v>-0.18098804389284173</v>
      </c>
      <c r="H22" s="130">
        <v>325833.42505299975</v>
      </c>
      <c r="I22" s="131">
        <v>4.0152043884629895E-2</v>
      </c>
      <c r="J22" s="132">
        <v>109148.53232900007</v>
      </c>
      <c r="K22" s="130">
        <v>313255.57351800008</v>
      </c>
      <c r="L22" s="12"/>
    </row>
    <row r="23" spans="2:12" ht="26.1" customHeight="1">
      <c r="B23" s="35" t="s">
        <v>93</v>
      </c>
      <c r="C23" s="33"/>
      <c r="D23" s="342">
        <v>1053474.8316799998</v>
      </c>
      <c r="E23" s="99">
        <v>606922.47156899981</v>
      </c>
      <c r="F23" s="360">
        <v>-0.42388517189240582</v>
      </c>
      <c r="G23" s="351">
        <v>2.1488410847666057</v>
      </c>
      <c r="H23" s="77">
        <v>2336760.4870389998</v>
      </c>
      <c r="I23" s="76">
        <v>0.21374164572340471</v>
      </c>
      <c r="J23" s="78">
        <v>192744.71312800003</v>
      </c>
      <c r="K23" s="77">
        <v>1925253.6116500001</v>
      </c>
      <c r="L23" s="12"/>
    </row>
    <row r="24" spans="2:12" ht="26.1" customHeight="1">
      <c r="B24" s="35" t="s">
        <v>94</v>
      </c>
      <c r="C24" s="33"/>
      <c r="D24" s="342">
        <v>924014.78468799999</v>
      </c>
      <c r="E24" s="99">
        <v>517528.51860000007</v>
      </c>
      <c r="F24" s="360">
        <v>-0.4399131624557856</v>
      </c>
      <c r="G24" s="351">
        <v>5.1908153417242131</v>
      </c>
      <c r="H24" s="77">
        <v>2010927.061986</v>
      </c>
      <c r="I24" s="76">
        <v>0.24747488174134702</v>
      </c>
      <c r="J24" s="78">
        <v>83596.180798999965</v>
      </c>
      <c r="K24" s="77">
        <v>1611998.038132</v>
      </c>
      <c r="L24" s="12"/>
    </row>
    <row r="25" spans="2:12" ht="26.1" customHeight="1">
      <c r="B25" s="59" t="s">
        <v>34</v>
      </c>
      <c r="C25" s="154"/>
      <c r="D25" s="346">
        <v>342122.26818199956</v>
      </c>
      <c r="E25" s="155">
        <v>250823.95006899873</v>
      </c>
      <c r="F25" s="365">
        <v>-0.2668587420460824</v>
      </c>
      <c r="G25" s="356">
        <v>-0.13859469315142703</v>
      </c>
      <c r="H25" s="156">
        <v>875839.59282499761</v>
      </c>
      <c r="I25" s="157">
        <v>-0.37623589580657035</v>
      </c>
      <c r="J25" s="158">
        <v>291179.9452299999</v>
      </c>
      <c r="K25" s="159">
        <v>1404119.9019579992</v>
      </c>
      <c r="L25" s="12"/>
    </row>
    <row r="26" spans="2:12" ht="26.1" customHeight="1">
      <c r="B26" s="64" t="s">
        <v>31</v>
      </c>
      <c r="C26" s="63"/>
      <c r="D26" s="347">
        <v>-9526.8818059999976</v>
      </c>
      <c r="E26" s="104">
        <v>-6043.5001130000019</v>
      </c>
      <c r="F26" s="366" t="s">
        <v>138</v>
      </c>
      <c r="G26" s="357" t="s">
        <v>138</v>
      </c>
      <c r="H26" s="89">
        <v>-26186.396364</v>
      </c>
      <c r="I26" s="88" t="s">
        <v>138</v>
      </c>
      <c r="J26" s="90">
        <v>-5236.0748760000006</v>
      </c>
      <c r="K26" s="91">
        <v>-20192.214658000001</v>
      </c>
      <c r="L26" s="12"/>
    </row>
    <row r="27" spans="2:12" ht="26.1" customHeight="1">
      <c r="B27" s="34" t="s">
        <v>95</v>
      </c>
      <c r="C27" s="33"/>
      <c r="D27" s="342">
        <v>332595.38637599954</v>
      </c>
      <c r="E27" s="101">
        <v>244780.44995599875</v>
      </c>
      <c r="F27" s="360">
        <v>-0.26402932817813018</v>
      </c>
      <c r="G27" s="351">
        <v>-0.14395629585289116</v>
      </c>
      <c r="H27" s="202">
        <v>849653.19646099757</v>
      </c>
      <c r="I27" s="76">
        <v>-0.38605665291757763</v>
      </c>
      <c r="J27" s="78">
        <v>285943.8703539999</v>
      </c>
      <c r="K27" s="203">
        <v>1383927.6872999992</v>
      </c>
      <c r="L27" s="12"/>
    </row>
    <row r="28" spans="2:12" ht="26.1" customHeight="1">
      <c r="B28" s="34" t="s">
        <v>96</v>
      </c>
      <c r="C28" s="58"/>
      <c r="D28" s="345">
        <v>84825.215977999993</v>
      </c>
      <c r="E28" s="103">
        <v>61599.281057000015</v>
      </c>
      <c r="F28" s="363">
        <v>-0.27380932253710721</v>
      </c>
      <c r="G28" s="354">
        <v>-0.15053179933115157</v>
      </c>
      <c r="H28" s="205">
        <v>215506.61210200001</v>
      </c>
      <c r="I28" s="85">
        <v>-0.36147642692662718</v>
      </c>
      <c r="J28" s="87">
        <v>72515.111228999973</v>
      </c>
      <c r="K28" s="206">
        <v>337507.683647</v>
      </c>
      <c r="L28" s="12"/>
    </row>
    <row r="29" spans="2:12" ht="26.1" customHeight="1">
      <c r="B29" s="172" t="s">
        <v>117</v>
      </c>
      <c r="C29" s="152"/>
      <c r="D29" s="341">
        <v>247770.17039799955</v>
      </c>
      <c r="E29" s="153">
        <v>183181.16889899873</v>
      </c>
      <c r="F29" s="364">
        <v>-0.26068110376341858</v>
      </c>
      <c r="G29" s="355">
        <v>-0.14172218566048977</v>
      </c>
      <c r="H29" s="177">
        <v>634146.58435899753</v>
      </c>
      <c r="I29" s="131">
        <v>-0.39398465038395292</v>
      </c>
      <c r="J29" s="132">
        <v>213428.75912499992</v>
      </c>
      <c r="K29" s="204">
        <v>1046420.0036529992</v>
      </c>
      <c r="L29" s="12"/>
    </row>
    <row r="30" spans="2:12" ht="26.1" customHeight="1" thickBot="1">
      <c r="B30" s="61" t="s">
        <v>30</v>
      </c>
      <c r="C30" s="60"/>
      <c r="D30" s="348">
        <v>0.22778397537860887</v>
      </c>
      <c r="E30" s="92">
        <v>0.15658820357465447</v>
      </c>
      <c r="F30" s="367">
        <v>-0.31255829864948603</v>
      </c>
      <c r="G30" s="358">
        <v>-2.9006166882430406E-3</v>
      </c>
      <c r="H30" s="93">
        <v>0.18587265207188641</v>
      </c>
      <c r="I30" s="237">
        <v>-7.9860468282596297E-2</v>
      </c>
      <c r="J30" s="238">
        <v>0.15948882026289751</v>
      </c>
      <c r="K30" s="93">
        <v>0.26573312035448271</v>
      </c>
      <c r="L30" s="12"/>
    </row>
    <row r="31" spans="2:12" ht="15" customHeight="1">
      <c r="B31" s="66" t="s">
        <v>135</v>
      </c>
    </row>
    <row r="32" spans="2:12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6"/>
    </row>
  </sheetData>
  <mergeCells count="8">
    <mergeCell ref="B5:C7"/>
    <mergeCell ref="J5:K5"/>
    <mergeCell ref="E6:E7"/>
    <mergeCell ref="J6:J7"/>
    <mergeCell ref="H6:H7"/>
    <mergeCell ref="K6:K7"/>
    <mergeCell ref="E5:I5"/>
    <mergeCell ref="D5:D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4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4" customWidth="1"/>
    <col min="11" max="16384" width="9" style="13"/>
  </cols>
  <sheetData>
    <row r="1" spans="1:10" ht="24.95" customHeight="1">
      <c r="A1" s="6"/>
      <c r="B1" s="7" t="s">
        <v>81</v>
      </c>
      <c r="C1" s="7"/>
      <c r="D1" s="8"/>
      <c r="E1" s="9"/>
      <c r="F1" s="10"/>
      <c r="G1" s="8"/>
      <c r="H1" s="10"/>
      <c r="I1" s="11"/>
    </row>
    <row r="2" spans="1:10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5"/>
    </row>
    <row r="3" spans="1:10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0" ht="15" customHeight="1" thickBot="1">
      <c r="A4" s="6"/>
      <c r="B4" s="8"/>
      <c r="C4" s="8"/>
      <c r="D4" s="6"/>
      <c r="E4" s="14"/>
      <c r="F4" s="14"/>
      <c r="G4" s="6"/>
      <c r="H4" s="16" t="s">
        <v>84</v>
      </c>
      <c r="I4" s="15"/>
    </row>
    <row r="5" spans="1:10" ht="19.5" customHeight="1">
      <c r="A5" s="8"/>
      <c r="B5" s="497" t="s">
        <v>4</v>
      </c>
      <c r="C5" s="498"/>
      <c r="D5" s="571" t="s">
        <v>175</v>
      </c>
      <c r="E5" s="29"/>
      <c r="F5" s="30"/>
      <c r="G5" s="602" t="s">
        <v>164</v>
      </c>
      <c r="H5" s="42"/>
      <c r="I5" s="11"/>
      <c r="J5" s="8"/>
    </row>
    <row r="6" spans="1:10" ht="19.5" customHeight="1" thickBot="1">
      <c r="A6" s="17"/>
      <c r="B6" s="501"/>
      <c r="C6" s="502"/>
      <c r="D6" s="526"/>
      <c r="E6" s="31" t="s">
        <v>2</v>
      </c>
      <c r="F6" s="46" t="s">
        <v>165</v>
      </c>
      <c r="G6" s="549"/>
      <c r="H6" s="43" t="s">
        <v>2</v>
      </c>
      <c r="I6" s="11"/>
      <c r="J6" s="116"/>
    </row>
    <row r="7" spans="1:10" ht="19.5" customHeight="1" thickTop="1">
      <c r="B7" s="32" t="s">
        <v>5</v>
      </c>
      <c r="C7" s="33"/>
      <c r="D7" s="48">
        <v>47382280.443942003</v>
      </c>
      <c r="E7" s="5">
        <v>1</v>
      </c>
      <c r="F7" s="67">
        <v>3.4838594984001769E-2</v>
      </c>
      <c r="G7" s="68">
        <v>45787121.463782005</v>
      </c>
      <c r="H7" s="5">
        <v>1</v>
      </c>
      <c r="J7" s="117"/>
    </row>
    <row r="8" spans="1:10" ht="19.5" customHeight="1">
      <c r="B8" s="34" t="s">
        <v>6</v>
      </c>
      <c r="C8" s="33"/>
      <c r="D8" s="48">
        <v>1251788.1525669999</v>
      </c>
      <c r="E8" s="22">
        <v>2.6418908943143651E-2</v>
      </c>
      <c r="F8" s="5">
        <v>-0.40915311618768968</v>
      </c>
      <c r="G8" s="68">
        <v>2118633.7558220001</v>
      </c>
      <c r="H8" s="5">
        <v>4.6271390034812669E-2</v>
      </c>
      <c r="J8" s="117"/>
    </row>
    <row r="9" spans="1:10" ht="19.5" customHeight="1">
      <c r="B9" s="34" t="s">
        <v>7</v>
      </c>
      <c r="C9" s="33"/>
      <c r="D9" s="320">
        <v>35499031.626001</v>
      </c>
      <c r="E9" s="22">
        <v>0.74920479329820189</v>
      </c>
      <c r="F9" s="5">
        <v>0.1028300775348614</v>
      </c>
      <c r="G9" s="68">
        <v>32189031.065738998</v>
      </c>
      <c r="H9" s="5">
        <v>0.70301495347771081</v>
      </c>
      <c r="J9" s="117"/>
    </row>
    <row r="10" spans="1:10" ht="19.5" customHeight="1">
      <c r="B10" s="35" t="s">
        <v>50</v>
      </c>
      <c r="C10" s="36"/>
      <c r="D10" s="48">
        <v>9145744.1187440008</v>
      </c>
      <c r="E10" s="22">
        <v>0.19302034501197837</v>
      </c>
      <c r="F10" s="5">
        <v>8.1980906956685251E-2</v>
      </c>
      <c r="G10" s="68">
        <v>8452777.7338219993</v>
      </c>
      <c r="H10" s="5">
        <v>0.18461037653367698</v>
      </c>
      <c r="J10" s="117"/>
    </row>
    <row r="11" spans="1:10" ht="19.5" customHeight="1">
      <c r="B11" s="35" t="s">
        <v>51</v>
      </c>
      <c r="C11" s="36"/>
      <c r="D11" s="48">
        <v>25577228.319045</v>
      </c>
      <c r="E11" s="22">
        <v>0.53980576872625263</v>
      </c>
      <c r="F11" s="5">
        <v>0.12817130013991718</v>
      </c>
      <c r="G11" s="68">
        <v>22671404.879625</v>
      </c>
      <c r="H11" s="5">
        <v>0.49514807122256571</v>
      </c>
      <c r="J11" s="117"/>
    </row>
    <row r="12" spans="1:10" ht="21.75" hidden="1" customHeight="1">
      <c r="B12" s="35" t="s">
        <v>52</v>
      </c>
      <c r="C12" s="36"/>
      <c r="D12" s="48">
        <v>0</v>
      </c>
      <c r="E12" s="22">
        <v>0</v>
      </c>
      <c r="F12" s="5" t="s">
        <v>138</v>
      </c>
      <c r="G12" s="68">
        <v>0</v>
      </c>
      <c r="H12" s="5">
        <v>0</v>
      </c>
      <c r="J12" s="117"/>
    </row>
    <row r="13" spans="1:10" ht="21.75" hidden="1" customHeight="1">
      <c r="B13" s="35" t="s">
        <v>128</v>
      </c>
      <c r="C13" s="36"/>
      <c r="D13" s="48"/>
      <c r="E13" s="22">
        <v>0</v>
      </c>
      <c r="F13" s="5" t="s">
        <v>138</v>
      </c>
      <c r="G13" s="68"/>
      <c r="H13" s="5">
        <v>0</v>
      </c>
      <c r="J13" s="117"/>
    </row>
    <row r="14" spans="1:10" ht="21.75" hidden="1" customHeight="1">
      <c r="B14" s="35" t="s">
        <v>126</v>
      </c>
      <c r="C14" s="36"/>
      <c r="D14" s="48"/>
      <c r="E14" s="22">
        <v>0</v>
      </c>
      <c r="F14" s="5" t="s">
        <v>138</v>
      </c>
      <c r="G14" s="68"/>
      <c r="H14" s="5">
        <v>0</v>
      </c>
      <c r="J14" s="117"/>
    </row>
    <row r="15" spans="1:10" ht="21.75" hidden="1" customHeight="1">
      <c r="B15" s="35" t="s">
        <v>127</v>
      </c>
      <c r="C15" s="36"/>
      <c r="D15" s="48"/>
      <c r="E15" s="22">
        <v>0</v>
      </c>
      <c r="F15" s="5" t="s">
        <v>138</v>
      </c>
      <c r="G15" s="68">
        <v>0</v>
      </c>
      <c r="H15" s="5">
        <v>0</v>
      </c>
      <c r="J15" s="117"/>
    </row>
    <row r="16" spans="1:10" ht="19.5" customHeight="1">
      <c r="B16" s="35" t="s">
        <v>53</v>
      </c>
      <c r="C16" s="36"/>
      <c r="D16" s="48">
        <v>776059.18821199995</v>
      </c>
      <c r="E16" s="22">
        <v>1.6378679559970862E-2</v>
      </c>
      <c r="F16" s="5">
        <v>-0.27120221986368531</v>
      </c>
      <c r="G16" s="68">
        <v>1064848.4522919999</v>
      </c>
      <c r="H16" s="5">
        <v>2.3256505721468076E-2</v>
      </c>
      <c r="J16" s="117"/>
    </row>
    <row r="17" spans="2:10" ht="19.5" customHeight="1">
      <c r="B17" s="34" t="s">
        <v>8</v>
      </c>
      <c r="C17" s="33"/>
      <c r="D17" s="48">
        <v>9427337.5548069999</v>
      </c>
      <c r="E17" s="22">
        <v>0.19896335648007671</v>
      </c>
      <c r="F17" s="5">
        <v>-7.986091318442945E-2</v>
      </c>
      <c r="G17" s="68">
        <v>10245557.100973999</v>
      </c>
      <c r="H17" s="5">
        <v>0.22376504076759487</v>
      </c>
      <c r="J17" s="117"/>
    </row>
    <row r="18" spans="2:10" ht="19.5" customHeight="1">
      <c r="B18" s="34" t="s">
        <v>9</v>
      </c>
      <c r="C18" s="33"/>
      <c r="D18" s="48">
        <v>1204123.110567</v>
      </c>
      <c r="E18" s="22">
        <v>2.5412941278577728E-2</v>
      </c>
      <c r="F18" s="5">
        <v>-2.4131973215507863E-2</v>
      </c>
      <c r="G18" s="68">
        <v>1233899.541247</v>
      </c>
      <c r="H18" s="5">
        <v>2.6948615719881514E-2</v>
      </c>
      <c r="J18" s="117"/>
    </row>
    <row r="19" spans="2:10" ht="19.5" customHeight="1">
      <c r="B19" s="32" t="s">
        <v>10</v>
      </c>
      <c r="C19" s="33"/>
      <c r="D19" s="48">
        <v>2549808.7036370002</v>
      </c>
      <c r="E19" s="22"/>
      <c r="F19" s="5">
        <v>0.17615112971521318</v>
      </c>
      <c r="G19" s="68">
        <v>2167926.0761790001</v>
      </c>
      <c r="H19" s="18"/>
      <c r="J19" s="117"/>
    </row>
    <row r="20" spans="2:10" ht="19.5" customHeight="1">
      <c r="B20" s="34" t="s">
        <v>11</v>
      </c>
      <c r="C20" s="33"/>
      <c r="D20" s="48">
        <v>28294.142056000001</v>
      </c>
      <c r="E20" s="22"/>
      <c r="F20" s="5">
        <v>0.25022490131311326</v>
      </c>
      <c r="G20" s="68">
        <v>22631.241807999999</v>
      </c>
      <c r="H20" s="18"/>
      <c r="J20" s="117"/>
    </row>
    <row r="21" spans="2:10" ht="19.5" customHeight="1" thickBot="1">
      <c r="B21" s="37" t="s">
        <v>12</v>
      </c>
      <c r="C21" s="38"/>
      <c r="D21" s="49">
        <v>49960383.289635003</v>
      </c>
      <c r="E21" s="23"/>
      <c r="F21" s="47">
        <v>4.1325561348737105E-2</v>
      </c>
      <c r="G21" s="53">
        <v>47977678.781769007</v>
      </c>
      <c r="H21" s="19"/>
      <c r="J21" s="117"/>
    </row>
    <row r="22" spans="2:10" ht="19.5" customHeight="1">
      <c r="B22" s="34" t="s">
        <v>13</v>
      </c>
      <c r="C22" s="33"/>
      <c r="D22" s="217">
        <v>40142061.274658002</v>
      </c>
      <c r="E22" s="24"/>
      <c r="F22" s="5">
        <v>4.8054385779016551E-2</v>
      </c>
      <c r="G22" s="68">
        <v>38301505.932653002</v>
      </c>
      <c r="H22" s="18"/>
      <c r="J22" s="117"/>
    </row>
    <row r="23" spans="2:10" ht="19.5" customHeight="1">
      <c r="B23" s="35" t="s">
        <v>47</v>
      </c>
      <c r="C23" s="36"/>
      <c r="D23" s="218">
        <v>36290879.870655999</v>
      </c>
      <c r="E23" s="25"/>
      <c r="F23" s="5">
        <v>4.2783192544296522E-2</v>
      </c>
      <c r="G23" s="68">
        <v>34801941.698072001</v>
      </c>
      <c r="H23" s="18"/>
      <c r="J23" s="117"/>
    </row>
    <row r="24" spans="2:10" ht="19.5" customHeight="1">
      <c r="B24" s="34"/>
      <c r="C24" s="39" t="s">
        <v>23</v>
      </c>
      <c r="D24" s="219">
        <v>31385378.966196999</v>
      </c>
      <c r="E24" s="26"/>
      <c r="F24" s="54">
        <v>4.0433647014186169E-2</v>
      </c>
      <c r="G24" s="69">
        <v>30165670.877971001</v>
      </c>
      <c r="H24" s="20"/>
      <c r="J24" s="117"/>
    </row>
    <row r="25" spans="2:10" ht="19.5" customHeight="1">
      <c r="B25" s="34"/>
      <c r="C25" s="40" t="s">
        <v>24</v>
      </c>
      <c r="D25" s="218">
        <v>16286846.583286</v>
      </c>
      <c r="E25" s="25"/>
      <c r="F25" s="5">
        <v>-1.0642820690501154E-2</v>
      </c>
      <c r="G25" s="68">
        <v>16462049.221347</v>
      </c>
      <c r="H25" s="18"/>
      <c r="J25" s="117"/>
    </row>
    <row r="26" spans="2:10" ht="19.5" customHeight="1">
      <c r="B26" s="34"/>
      <c r="C26" s="40" t="s">
        <v>25</v>
      </c>
      <c r="D26" s="218">
        <v>1929158.10895</v>
      </c>
      <c r="E26" s="25"/>
      <c r="F26" s="5">
        <v>1.1179103339373775E-2</v>
      </c>
      <c r="G26" s="68">
        <v>1907830.277128</v>
      </c>
      <c r="H26" s="18"/>
      <c r="J26" s="117"/>
    </row>
    <row r="27" spans="2:10" ht="19.5" customHeight="1">
      <c r="B27" s="34"/>
      <c r="C27" s="40" t="s">
        <v>26</v>
      </c>
      <c r="D27" s="218">
        <v>9670290.3809089996</v>
      </c>
      <c r="E27" s="25"/>
      <c r="F27" s="5">
        <v>0.16432547256427776</v>
      </c>
      <c r="G27" s="68">
        <v>8305487.2617459996</v>
      </c>
      <c r="H27" s="18"/>
      <c r="J27" s="117"/>
    </row>
    <row r="28" spans="2:10" ht="19.5" customHeight="1">
      <c r="B28" s="34"/>
      <c r="C28" s="41" t="s">
        <v>27</v>
      </c>
      <c r="D28" s="220">
        <v>3499083.8930520001</v>
      </c>
      <c r="E28" s="27"/>
      <c r="F28" s="56">
        <v>2.5154757309973075E-3</v>
      </c>
      <c r="G28" s="70">
        <v>3490304.1177500002</v>
      </c>
      <c r="H28" s="21"/>
      <c r="J28" s="117"/>
    </row>
    <row r="29" spans="2:10" ht="19.5" customHeight="1">
      <c r="B29" s="34"/>
      <c r="C29" s="231" t="s">
        <v>28</v>
      </c>
      <c r="D29" s="232">
        <v>4905500.9044589996</v>
      </c>
      <c r="E29" s="233"/>
      <c r="F29" s="234">
        <v>5.8070396403662627E-2</v>
      </c>
      <c r="G29" s="235">
        <v>4636270.8201010004</v>
      </c>
      <c r="H29" s="236"/>
      <c r="J29" s="117"/>
    </row>
    <row r="30" spans="2:10" ht="19.5" customHeight="1">
      <c r="B30" s="35" t="s">
        <v>48</v>
      </c>
      <c r="C30" s="33"/>
      <c r="D30" s="218">
        <v>0</v>
      </c>
      <c r="E30" s="25"/>
      <c r="F30" s="5" t="s">
        <v>138</v>
      </c>
      <c r="G30" s="68">
        <v>0</v>
      </c>
      <c r="H30" s="18"/>
      <c r="J30" s="117"/>
    </row>
    <row r="31" spans="2:10" ht="19.5" customHeight="1">
      <c r="B31" s="35" t="s">
        <v>49</v>
      </c>
      <c r="C31" s="33"/>
      <c r="D31" s="218">
        <v>3851181.4040020001</v>
      </c>
      <c r="E31" s="25"/>
      <c r="F31" s="5">
        <v>0.10047455793109594</v>
      </c>
      <c r="G31" s="68">
        <v>3499564.2345810002</v>
      </c>
      <c r="H31" s="18"/>
      <c r="J31" s="117"/>
    </row>
    <row r="32" spans="2:10" ht="19.5" customHeight="1">
      <c r="B32" s="34" t="s">
        <v>112</v>
      </c>
      <c r="C32" s="33"/>
      <c r="D32" s="218">
        <v>0</v>
      </c>
      <c r="E32" s="25"/>
      <c r="F32" s="5"/>
      <c r="G32" s="68">
        <v>0</v>
      </c>
      <c r="H32" s="18"/>
      <c r="J32" s="117"/>
    </row>
    <row r="33" spans="1:10" ht="19.5" customHeight="1">
      <c r="B33" s="34" t="s">
        <v>14</v>
      </c>
      <c r="C33" s="33"/>
      <c r="D33" s="218">
        <v>4984957.8145770002</v>
      </c>
      <c r="E33" s="25"/>
      <c r="F33" s="5">
        <v>5.4492656753284185E-2</v>
      </c>
      <c r="G33" s="68">
        <v>4727351.8527149996</v>
      </c>
      <c r="H33" s="18"/>
      <c r="J33" s="117"/>
    </row>
    <row r="34" spans="1:10" ht="19.5" customHeight="1">
      <c r="B34" s="34" t="s">
        <v>0</v>
      </c>
      <c r="C34" s="33"/>
      <c r="D34" s="218">
        <v>28430.316573</v>
      </c>
      <c r="E34" s="25"/>
      <c r="F34" s="5">
        <v>0.3118489922572536</v>
      </c>
      <c r="G34" s="68">
        <v>21671.942991</v>
      </c>
      <c r="H34" s="18"/>
      <c r="J34" s="117"/>
    </row>
    <row r="35" spans="1:10" ht="19.5" customHeight="1" thickBot="1">
      <c r="B35" s="37" t="s">
        <v>15</v>
      </c>
      <c r="C35" s="38"/>
      <c r="D35" s="221">
        <v>45155449.405808002</v>
      </c>
      <c r="E35" s="28"/>
      <c r="F35" s="47">
        <v>4.8894164386144912E-2</v>
      </c>
      <c r="G35" s="53">
        <v>43050529.728358999</v>
      </c>
      <c r="H35" s="19"/>
      <c r="J35" s="117"/>
    </row>
    <row r="36" spans="1:10" ht="19.5" customHeight="1">
      <c r="B36" s="34" t="s">
        <v>16</v>
      </c>
      <c r="C36" s="33"/>
      <c r="D36" s="218">
        <v>44700</v>
      </c>
      <c r="E36" s="25"/>
      <c r="F36" s="5">
        <v>0</v>
      </c>
      <c r="G36" s="68">
        <v>44700</v>
      </c>
      <c r="H36" s="18"/>
      <c r="J36" s="117"/>
    </row>
    <row r="37" spans="1:10" ht="19.5" customHeight="1">
      <c r="B37" s="34" t="s">
        <v>17</v>
      </c>
      <c r="C37" s="33"/>
      <c r="D37" s="218">
        <v>113152.05093700001</v>
      </c>
      <c r="E37" s="25"/>
      <c r="F37" s="5">
        <v>0</v>
      </c>
      <c r="G37" s="68">
        <v>113152.05093700001</v>
      </c>
      <c r="H37" s="18"/>
      <c r="J37" s="117"/>
    </row>
    <row r="38" spans="1:10" ht="19.5" customHeight="1">
      <c r="B38" s="34" t="s">
        <v>18</v>
      </c>
      <c r="C38" s="33"/>
      <c r="D38" s="218">
        <v>0</v>
      </c>
      <c r="E38" s="25"/>
      <c r="F38" s="5" t="s">
        <v>138</v>
      </c>
      <c r="G38" s="68">
        <v>0</v>
      </c>
      <c r="H38" s="18"/>
      <c r="J38" s="117"/>
    </row>
    <row r="39" spans="1:10" ht="19.5" customHeight="1">
      <c r="B39" s="34" t="s">
        <v>19</v>
      </c>
      <c r="C39" s="33"/>
      <c r="D39" s="218">
        <v>8025692.0322329998</v>
      </c>
      <c r="E39" s="25"/>
      <c r="F39" s="5">
        <v>8.5818259816492493E-2</v>
      </c>
      <c r="G39" s="68">
        <v>7391376.9267330002</v>
      </c>
      <c r="H39" s="18"/>
      <c r="J39" s="117"/>
    </row>
    <row r="40" spans="1:10" ht="19.5" customHeight="1">
      <c r="B40" s="35" t="s">
        <v>29</v>
      </c>
      <c r="C40" s="33"/>
      <c r="D40" s="218">
        <v>4049483.0054410002</v>
      </c>
      <c r="E40" s="25"/>
      <c r="F40" s="5">
        <v>7.7510219629424171E-3</v>
      </c>
      <c r="G40" s="68">
        <v>4018336.788737</v>
      </c>
      <c r="H40" s="18"/>
      <c r="J40" s="117"/>
    </row>
    <row r="41" spans="1:10" ht="19.5" customHeight="1">
      <c r="B41" s="34" t="s">
        <v>20</v>
      </c>
      <c r="C41" s="33"/>
      <c r="D41" s="218">
        <v>-67686.436939000007</v>
      </c>
      <c r="E41" s="25"/>
      <c r="F41" s="5" t="s">
        <v>138</v>
      </c>
      <c r="G41" s="68">
        <v>-67686.436939000007</v>
      </c>
      <c r="H41" s="18"/>
      <c r="J41" s="117"/>
    </row>
    <row r="42" spans="1:10" ht="19.5" customHeight="1">
      <c r="B42" s="34" t="s">
        <v>21</v>
      </c>
      <c r="C42" s="33"/>
      <c r="D42" s="218">
        <v>-3310923.7624039999</v>
      </c>
      <c r="E42" s="25"/>
      <c r="F42" s="5" t="s">
        <v>138</v>
      </c>
      <c r="G42" s="68">
        <v>-2554393.4873210001</v>
      </c>
      <c r="H42" s="18"/>
      <c r="J42" s="117"/>
    </row>
    <row r="43" spans="1:10" ht="19.5" customHeight="1" thickBot="1">
      <c r="B43" s="37" t="s">
        <v>22</v>
      </c>
      <c r="C43" s="38"/>
      <c r="D43" s="221">
        <v>4804933.8838269999</v>
      </c>
      <c r="E43" s="28"/>
      <c r="F43" s="47">
        <v>-2.4804439293026226E-2</v>
      </c>
      <c r="G43" s="53">
        <v>4927149.0534100002</v>
      </c>
      <c r="H43" s="19"/>
      <c r="J43" s="117"/>
    </row>
    <row r="44" spans="1:10" ht="15" customHeight="1"/>
    <row r="45" spans="1:10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0">
      <c r="C47" s="222"/>
      <c r="D47" s="327"/>
      <c r="G47" s="327"/>
    </row>
    <row r="48" spans="1:10">
      <c r="C48" s="222"/>
      <c r="D48" s="327"/>
      <c r="G48" s="327"/>
    </row>
    <row r="49" spans="3:7">
      <c r="C49" s="222"/>
      <c r="D49" s="327"/>
      <c r="G49" s="327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박수빈</cp:lastModifiedBy>
  <cp:lastPrinted>2025-05-12T04:38:06Z</cp:lastPrinted>
  <dcterms:created xsi:type="dcterms:W3CDTF">2023-03-29T01:19:29Z</dcterms:created>
  <dcterms:modified xsi:type="dcterms:W3CDTF">2025-11-14T02:39:03Z</dcterms:modified>
</cp:coreProperties>
</file>